
<file path=[Content_Types].xml><?xml version="1.0" encoding="utf-8"?>
<Types xmlns="http://schemas.openxmlformats.org/package/2006/content-types">
  <Default Extension="bin" ContentType="application/vnd.openxmlformats-officedocument.spreadsheetml.printerSettings"/>
  <Default Extension="data" ContentType="application/vnd.openxmlformats-officedocument.model+data"/>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pivotCache/pivotCacheDefinition1.xml" ContentType="application/vnd.openxmlformats-officedocument.spreadsheetml.pivotCacheDefinition+xml"/>
  <Override PartName="/xl/pivotCache/pivotCacheDefinition2.xml" ContentType="application/vnd.openxmlformats-officedocument.spreadsheetml.pivotCacheDefinition+xml"/>
  <Override PartName="/xl/pivotCache/pivotCacheDefinition3.xml" ContentType="application/vnd.openxmlformats-officedocument.spreadsheetml.pivotCacheDefinition+xml"/>
  <Override PartName="/xl/pivotCache/pivotCacheDefinition4.xml" ContentType="application/vnd.openxmlformats-officedocument.spreadsheetml.pivotCacheDefinition+xml"/>
  <Override PartName="/xl/pivotCache/pivotCacheDefinition5.xml" ContentType="application/vnd.openxmlformats-officedocument.spreadsheetml.pivotCacheDefinition+xml"/>
  <Override PartName="/xl/pivotCache/pivotCacheDefinition6.xml" ContentType="application/vnd.openxmlformats-officedocument.spreadsheetml.pivotCacheDefinition+xml"/>
  <Override PartName="/xl/pivotCache/pivotCacheDefinition7.xml" ContentType="application/vnd.openxmlformats-officedocument.spreadsheetml.pivotCacheDefinition+xml"/>
  <Override PartName="/xl/pivotCache/pivotCacheDefinition8.xml" ContentType="application/vnd.openxmlformats-officedocument.spreadsheetml.pivotCacheDefinition+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pivotTables/pivotTable5.xml" ContentType="application/vnd.openxmlformats-officedocument.spreadsheetml.pivotTable+xml"/>
  <Override PartName="/xl/pivotTables/pivotTable6.xml" ContentType="application/vnd.openxmlformats-officedocument.spreadsheetml.pivotTable+xml"/>
  <Override PartName="/xl/pivotTables/pivotTable7.xml" ContentType="application/vnd.openxmlformats-officedocument.spreadsheetml.pivotTable+xml"/>
  <Override PartName="/xl/pivotTables/pivotTable8.xml" ContentType="application/vnd.openxmlformats-officedocument.spreadsheetml.pivotTable+xml"/>
  <Override PartName="/xl/drawings/drawing3.xml" ContentType="application/vnd.openxmlformats-officedocument.drawing+xml"/>
  <Override PartName="/xl/tables/table2.xml" ContentType="application/vnd.openxmlformats-officedocument.spreadsheetml.table+xml"/>
  <Override PartName="/xl/charts/chartEx1.xml" ContentType="application/vnd.ms-office.chartex+xml"/>
  <Override PartName="/xl/charts/style5.xml" ContentType="application/vnd.ms-office.chartstyle+xml"/>
  <Override PartName="/xl/charts/colors5.xml" ContentType="application/vnd.ms-office.chartcolorstyle+xml"/>
  <Override PartName="/xl/charts/chartEx2.xml" ContentType="application/vnd.ms-office.chartex+xml"/>
  <Override PartName="/xl/charts/style6.xml" ContentType="application/vnd.ms-office.chartstyle+xml"/>
  <Override PartName="/xl/charts/colors6.xml" ContentType="application/vnd.ms-office.chartcolorstyle+xml"/>
  <Override PartName="/xl/charts/chartEx3.xml" ContentType="application/vnd.ms-office.chartex+xml"/>
  <Override PartName="/xl/charts/style7.xml" ContentType="application/vnd.ms-office.chartstyle+xml"/>
  <Override PartName="/xl/charts/colors7.xml" ContentType="application/vnd.ms-office.chartcolorstyle+xml"/>
  <Override PartName="/xl/charts/chartEx4.xml" ContentType="application/vnd.ms-office.chartex+xml"/>
  <Override PartName="/xl/charts/style8.xml" ContentType="application/vnd.ms-office.chartstyle+xml"/>
  <Override PartName="/xl/charts/colors8.xml" ContentType="application/vnd.ms-office.chartcolorstyle+xml"/>
  <Override PartName="/xl/charts/chartEx5.xml" ContentType="application/vnd.ms-office.chartex+xml"/>
  <Override PartName="/xl/charts/style9.xml" ContentType="application/vnd.ms-office.chartstyle+xml"/>
  <Override PartName="/xl/charts/colors9.xml" ContentType="application/vnd.ms-office.chartcolorstyle+xml"/>
  <Override PartName="/xl/charts/chartEx6.xml" ContentType="application/vnd.ms-office.chartex+xml"/>
  <Override PartName="/xl/charts/style10.xml" ContentType="application/vnd.ms-office.chartstyle+xml"/>
  <Override PartName="/xl/charts/colors10.xml" ContentType="application/vnd.ms-office.chartcolorstyle+xml"/>
  <Override PartName="/xl/charts/chartEx7.xml" ContentType="application/vnd.ms-office.chartex+xml"/>
  <Override PartName="/xl/charts/style11.xml" ContentType="application/vnd.ms-office.chartstyle+xml"/>
  <Override PartName="/xl/charts/colors11.xml" ContentType="application/vnd.ms-office.chartcolorstyle+xml"/>
  <Override PartName="/xl/charts/chartEx8.xml" ContentType="application/vnd.ms-office.chartex+xml"/>
  <Override PartName="/xl/charts/style12.xml" ContentType="application/vnd.ms-office.chartstyle+xml"/>
  <Override PartName="/xl/charts/colors12.xml" ContentType="application/vnd.ms-office.chartcolorstyle+xml"/>
  <Override PartName="/xl/charts/chartEx9.xml" ContentType="application/vnd.ms-office.chartex+xml"/>
  <Override PartName="/xl/charts/style13.xml" ContentType="application/vnd.ms-office.chartstyle+xml"/>
  <Override PartName="/xl/charts/colors13.xml" ContentType="application/vnd.ms-office.chartcolorstyle+xml"/>
  <Override PartName="/xl/charts/chartEx10.xml" ContentType="application/vnd.ms-office.chartex+xml"/>
  <Override PartName="/xl/charts/style14.xml" ContentType="application/vnd.ms-office.chartstyle+xml"/>
  <Override PartName="/xl/charts/colors14.xml" ContentType="application/vnd.ms-office.chartcolorsty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fileSharing readOnlyRecommended="1"/>
  <workbookPr/>
  <mc:AlternateContent xmlns:mc="http://schemas.openxmlformats.org/markup-compatibility/2006">
    <mc:Choice Requires="x15">
      <x15ac:absPath xmlns:x15ac="http://schemas.microsoft.com/office/spreadsheetml/2010/11/ac" url="https://cpscgovdc-my.sharepoint.com/personal/cbevington_cpsc_gov/Documents/Desktop/TO_16_PHOP HBM Clearance and Posting/22 Supporting Files for Web Posting_508/"/>
    </mc:Choice>
  </mc:AlternateContent>
  <xr:revisionPtr revIDLastSave="0" documentId="8_{2A99FD38-5F8C-4631-9F31-84F858A9D766}" xr6:coauthVersionLast="47" xr6:coauthVersionMax="47" xr10:uidLastSave="{00000000-0000-0000-0000-000000000000}"/>
  <bookViews>
    <workbookView xWindow="28680" yWindow="-120" windowWidth="29040" windowHeight="15840" xr2:uid="{00000000-000D-0000-FFFF-FFFF00000000}"/>
  </bookViews>
  <sheets>
    <sheet name="Readme" sheetId="5" r:id="rId1"/>
    <sheet name="litstream_raw_data" sheetId="1" r:id="rId2"/>
    <sheet name="LitStream_Daily_Intake" sheetId="2" r:id="rId3"/>
    <sheet name="By Chemicals" sheetId="3" r:id="rId4"/>
    <sheet name="By Chemicals_Populations" sheetId="4" r:id="rId5"/>
    <sheet name="Median+Histogram by Chem" sheetId="6" r:id="rId6"/>
    <sheet name="DI_Fue Bounding" sheetId="7" r:id="rId7"/>
    <sheet name="DI_TCIPPmetab compare" sheetId="12" r:id="rId8"/>
  </sheets>
  <definedNames>
    <definedName name="_xlnm._FilterDatabase" localSheetId="2" hidden="1">LitStream_Daily_Intake!$A$2:$CE$260</definedName>
    <definedName name="_xlnm._FilterDatabase" localSheetId="1" hidden="1">litstream_raw_data!$A$1:$AK$1</definedName>
    <definedName name="_Toc151374974" localSheetId="0">Readme!$A$58</definedName>
    <definedName name="_Toc151374975" localSheetId="0">Readme!$A$90</definedName>
    <definedName name="_Toc151374976" localSheetId="0">Readme!$A$68</definedName>
    <definedName name="_xlchart.v1.0" hidden="1">'Median+Histogram by Chem'!$AM$53:$AM$71</definedName>
    <definedName name="_xlchart.v1.1" hidden="1">'Median+Histogram by Chem'!$AM$53:$AM$71</definedName>
    <definedName name="_xlchart.v1.2" hidden="1">'Median+Histogram by Chem'!$AM$80:$AM$95</definedName>
    <definedName name="_xlchart.v1.3" hidden="1">'Median+Histogram by Chem'!$AM$3:$AM$52</definedName>
    <definedName name="_xlchart.v1.4" hidden="1">'Median+Histogram by Chem'!$AM$3:$AM$52</definedName>
    <definedName name="_xlchart.v1.5" hidden="1">'Median+Histogram by Chem'!$AM$72:$AM$79</definedName>
    <definedName name="_xlchart.v1.6" hidden="1">'Median+Histogram by Chem'!$AM$72:$AM$79</definedName>
    <definedName name="_xlchart.v1.7" hidden="1">'Median+Histogram by Chem'!$AM$80:$AM$95</definedName>
    <definedName name="_xlchart.v1.8" hidden="1">'Median+Histogram by Chem'!$AM$96:$AM$209</definedName>
    <definedName name="_xlchart.v1.9" hidden="1">'Median+Histogram by Chem'!$AM$96:$AM$209</definedName>
    <definedName name="_xlcn.WorksheetConnection_Litstream_data_wide_results_final3.6.24.xlsxTable11" hidden="1">Table1[]</definedName>
  </definedNames>
  <calcPr calcId="191029"/>
  <pivotCaches>
    <pivotCache cacheId="0" r:id="rId9"/>
    <pivotCache cacheId="1" r:id="rId10"/>
    <pivotCache cacheId="2" r:id="rId11"/>
    <pivotCache cacheId="3" r:id="rId12"/>
    <pivotCache cacheId="4" r:id="rId13"/>
    <pivotCache cacheId="5" r:id="rId14"/>
    <pivotCache cacheId="6" r:id="rId15"/>
    <pivotCache cacheId="7" r:id="rId16"/>
  </pivotCaches>
  <extLst>
    <ext xmlns:x15="http://schemas.microsoft.com/office/spreadsheetml/2010/11/main" uri="{FCE2AD5D-F65C-4FA6-A056-5C36A1767C68}">
      <x15:dataModel>
        <x15:modelTables>
          <x15:modelTable id="Table1" name="Table1" connection="WorksheetConnection_Litstream_data_wide_results_final-3.6.24.xlsx!Table1"/>
        </x15:modelTables>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D25" i="7" l="1"/>
  <c r="BS25" i="7" s="1"/>
  <c r="BC25" i="7"/>
  <c r="BR25" i="7" s="1"/>
  <c r="BB25" i="7"/>
  <c r="BQ25" i="7" s="1"/>
  <c r="BA25" i="7"/>
  <c r="BP25" i="7" s="1"/>
  <c r="AZ25" i="7"/>
  <c r="BO25" i="7" s="1"/>
  <c r="AY25" i="7"/>
  <c r="BN25" i="7" s="1"/>
  <c r="AX25" i="7"/>
  <c r="BM25" i="7" s="1"/>
  <c r="AW25" i="7"/>
  <c r="BL25" i="7" s="1"/>
  <c r="AV25" i="7"/>
  <c r="BK25" i="7" s="1"/>
  <c r="AU25" i="7"/>
  <c r="BJ25" i="7" s="1"/>
  <c r="AT25" i="7"/>
  <c r="BI25" i="7" s="1"/>
  <c r="AS25" i="7"/>
  <c r="BH25" i="7" s="1"/>
  <c r="AR25" i="7"/>
  <c r="BG25" i="7" s="1"/>
  <c r="AX24" i="7"/>
  <c r="BM24" i="7" s="1"/>
  <c r="AW24" i="7"/>
  <c r="BL24" i="7" s="1"/>
  <c r="AV24" i="7"/>
  <c r="BK24" i="7" s="1"/>
  <c r="AT24" i="7"/>
  <c r="BI24" i="7" s="1"/>
  <c r="AQ24" i="7"/>
  <c r="BC24" i="7" s="1"/>
  <c r="BR24" i="7" s="1"/>
  <c r="BS23" i="7"/>
  <c r="BQ23" i="7"/>
  <c r="BI23" i="7"/>
  <c r="BD23" i="7"/>
  <c r="BC23" i="7"/>
  <c r="BR23" i="7" s="1"/>
  <c r="BB23" i="7"/>
  <c r="BA23" i="7"/>
  <c r="BP23" i="7" s="1"/>
  <c r="AZ23" i="7"/>
  <c r="BO23" i="7" s="1"/>
  <c r="AY23" i="7"/>
  <c r="BN23" i="7" s="1"/>
  <c r="AX23" i="7"/>
  <c r="BM23" i="7" s="1"/>
  <c r="AW23" i="7"/>
  <c r="BL23" i="7" s="1"/>
  <c r="AV23" i="7"/>
  <c r="BK23" i="7" s="1"/>
  <c r="AU23" i="7"/>
  <c r="BJ23" i="7" s="1"/>
  <c r="AT23" i="7"/>
  <c r="AS23" i="7"/>
  <c r="BH23" i="7" s="1"/>
  <c r="AR23" i="7"/>
  <c r="BG23" i="7" s="1"/>
  <c r="BC22" i="7"/>
  <c r="BR22" i="7" s="1"/>
  <c r="BA22" i="7"/>
  <c r="BP22" i="7" s="1"/>
  <c r="AS22" i="7"/>
  <c r="BH22" i="7" s="1"/>
  <c r="AQ22" i="7"/>
  <c r="AZ22" i="7" s="1"/>
  <c r="BO22" i="7" s="1"/>
  <c r="BP21" i="7"/>
  <c r="BO21" i="7"/>
  <c r="BH21" i="7"/>
  <c r="BD21" i="7"/>
  <c r="BS21" i="7" s="1"/>
  <c r="BC21" i="7"/>
  <c r="BR21" i="7" s="1"/>
  <c r="BB21" i="7"/>
  <c r="BQ21" i="7" s="1"/>
  <c r="BA21" i="7"/>
  <c r="AZ21" i="7"/>
  <c r="AY21" i="7"/>
  <c r="BN21" i="7" s="1"/>
  <c r="AX21" i="7"/>
  <c r="BM21" i="7" s="1"/>
  <c r="AW21" i="7"/>
  <c r="BL21" i="7" s="1"/>
  <c r="AV21" i="7"/>
  <c r="BK21" i="7" s="1"/>
  <c r="AU21" i="7"/>
  <c r="BJ21" i="7" s="1"/>
  <c r="AT21" i="7"/>
  <c r="BI21" i="7" s="1"/>
  <c r="AS21" i="7"/>
  <c r="AR21" i="7"/>
  <c r="BG21" i="7" s="1"/>
  <c r="AQ20" i="7"/>
  <c r="AW20" i="7" s="1"/>
  <c r="BL20" i="7" s="1"/>
  <c r="BL19" i="7"/>
  <c r="BK19" i="7"/>
  <c r="BD19" i="7"/>
  <c r="BS19" i="7" s="1"/>
  <c r="BC19" i="7"/>
  <c r="BR19" i="7" s="1"/>
  <c r="BB19" i="7"/>
  <c r="BQ19" i="7" s="1"/>
  <c r="BA19" i="7"/>
  <c r="BP19" i="7" s="1"/>
  <c r="AZ19" i="7"/>
  <c r="BO19" i="7" s="1"/>
  <c r="AY19" i="7"/>
  <c r="BN19" i="7" s="1"/>
  <c r="AX19" i="7"/>
  <c r="BM19" i="7" s="1"/>
  <c r="AW19" i="7"/>
  <c r="AV19" i="7"/>
  <c r="AU19" i="7"/>
  <c r="BJ19" i="7" s="1"/>
  <c r="AT19" i="7"/>
  <c r="BI19" i="7" s="1"/>
  <c r="AS19" i="7"/>
  <c r="BH19" i="7" s="1"/>
  <c r="AR19" i="7"/>
  <c r="BG19" i="7" s="1"/>
  <c r="BD18" i="7"/>
  <c r="BS18" i="7" s="1"/>
  <c r="BC18" i="7"/>
  <c r="BR18" i="7" s="1"/>
  <c r="AW18" i="7"/>
  <c r="BL18" i="7" s="1"/>
  <c r="AV18" i="7"/>
  <c r="BK18" i="7" s="1"/>
  <c r="AU18" i="7"/>
  <c r="BJ18" i="7" s="1"/>
  <c r="AQ18" i="7"/>
  <c r="BB18" i="7" s="1"/>
  <c r="BQ18" i="7" s="1"/>
  <c r="BD5" i="7"/>
  <c r="BS5" i="7" s="1"/>
  <c r="BC5" i="7"/>
  <c r="BR5" i="7" s="1"/>
  <c r="BB5" i="7"/>
  <c r="BQ5" i="7" s="1"/>
  <c r="BA5" i="7"/>
  <c r="BP5" i="7" s="1"/>
  <c r="AZ5" i="7"/>
  <c r="BO5" i="7" s="1"/>
  <c r="AY5" i="7"/>
  <c r="BN5" i="7" s="1"/>
  <c r="AX5" i="7"/>
  <c r="BM5" i="7" s="1"/>
  <c r="AW5" i="7"/>
  <c r="BL5" i="7" s="1"/>
  <c r="AV5" i="7"/>
  <c r="BK5" i="7" s="1"/>
  <c r="AU5" i="7"/>
  <c r="BJ5" i="7" s="1"/>
  <c r="AT5" i="7"/>
  <c r="BI5" i="7" s="1"/>
  <c r="AS5" i="7"/>
  <c r="BH5" i="7" s="1"/>
  <c r="AR5" i="7"/>
  <c r="BG5" i="7" s="1"/>
  <c r="BD7" i="7"/>
  <c r="BS7" i="7" s="1"/>
  <c r="BC7" i="7"/>
  <c r="BR7" i="7" s="1"/>
  <c r="BB7" i="7"/>
  <c r="BQ7" i="7" s="1"/>
  <c r="BA7" i="7"/>
  <c r="BP7" i="7" s="1"/>
  <c r="AZ7" i="7"/>
  <c r="BO7" i="7" s="1"/>
  <c r="AY7" i="7"/>
  <c r="BN7" i="7" s="1"/>
  <c r="AX7" i="7"/>
  <c r="BM7" i="7" s="1"/>
  <c r="AW7" i="7"/>
  <c r="BL7" i="7" s="1"/>
  <c r="AV7" i="7"/>
  <c r="BK7" i="7" s="1"/>
  <c r="AU7" i="7"/>
  <c r="BJ7" i="7" s="1"/>
  <c r="AT7" i="7"/>
  <c r="BI7" i="7" s="1"/>
  <c r="AS7" i="7"/>
  <c r="BH7" i="7" s="1"/>
  <c r="AR7" i="7"/>
  <c r="BG7" i="7" s="1"/>
  <c r="BD11" i="7"/>
  <c r="BS11" i="7" s="1"/>
  <c r="BC11" i="7"/>
  <c r="BR11" i="7" s="1"/>
  <c r="BB11" i="7"/>
  <c r="BQ11" i="7" s="1"/>
  <c r="BA11" i="7"/>
  <c r="BP11" i="7" s="1"/>
  <c r="AZ11" i="7"/>
  <c r="BO11" i="7" s="1"/>
  <c r="AY11" i="7"/>
  <c r="BN11" i="7" s="1"/>
  <c r="AX11" i="7"/>
  <c r="BM11" i="7" s="1"/>
  <c r="AW11" i="7"/>
  <c r="BL11" i="7" s="1"/>
  <c r="AV11" i="7"/>
  <c r="BK11" i="7" s="1"/>
  <c r="AU11" i="7"/>
  <c r="BJ11" i="7" s="1"/>
  <c r="AT11" i="7"/>
  <c r="BI11" i="7" s="1"/>
  <c r="AS11" i="7"/>
  <c r="BH11" i="7" s="1"/>
  <c r="AR11" i="7"/>
  <c r="BG11" i="7" s="1"/>
  <c r="BD6" i="7"/>
  <c r="BS6" i="7" s="1"/>
  <c r="AS6" i="7"/>
  <c r="BH6" i="7" s="1"/>
  <c r="AQ6" i="7"/>
  <c r="AY6" i="7" s="1"/>
  <c r="BN6" i="7" s="1"/>
  <c r="BD9" i="7"/>
  <c r="BS9" i="7" s="1"/>
  <c r="BC9" i="7"/>
  <c r="BR9" i="7" s="1"/>
  <c r="BB9" i="7"/>
  <c r="BQ9" i="7" s="1"/>
  <c r="BA9" i="7"/>
  <c r="BP9" i="7" s="1"/>
  <c r="AZ9" i="7"/>
  <c r="BO9" i="7" s="1"/>
  <c r="AY9" i="7"/>
  <c r="BN9" i="7" s="1"/>
  <c r="AX9" i="7"/>
  <c r="BM9" i="7" s="1"/>
  <c r="AW9" i="7"/>
  <c r="BL9" i="7" s="1"/>
  <c r="AV9" i="7"/>
  <c r="BK9" i="7" s="1"/>
  <c r="AU9" i="7"/>
  <c r="BJ9" i="7" s="1"/>
  <c r="AT9" i="7"/>
  <c r="BI9" i="7" s="1"/>
  <c r="AS9" i="7"/>
  <c r="BH9" i="7" s="1"/>
  <c r="AR9" i="7"/>
  <c r="BG9" i="7" s="1"/>
  <c r="BD10" i="7"/>
  <c r="BS10" i="7" s="1"/>
  <c r="AV10" i="7"/>
  <c r="BK10" i="7" s="1"/>
  <c r="AQ10" i="7"/>
  <c r="AY10" i="7" s="1"/>
  <c r="BN10" i="7" s="1"/>
  <c r="AT8" i="7"/>
  <c r="BI8" i="7" s="1"/>
  <c r="AQ8" i="7"/>
  <c r="BB8" i="7" s="1"/>
  <c r="BQ8" i="7" s="1"/>
  <c r="BB4" i="7"/>
  <c r="BQ4" i="7" s="1"/>
  <c r="AT4" i="7"/>
  <c r="BI4" i="7" s="1"/>
  <c r="AQ4" i="7"/>
  <c r="BA4" i="7" s="1"/>
  <c r="BP4" i="7" s="1"/>
  <c r="CG96" i="6"/>
  <c r="CG80" i="6"/>
  <c r="CG72" i="6"/>
  <c r="CG53" i="6"/>
  <c r="CG3" i="6"/>
  <c r="C53" i="6"/>
  <c r="C80" i="6"/>
  <c r="C96" i="6"/>
  <c r="C54" i="6"/>
  <c r="C97" i="6"/>
  <c r="C55" i="6"/>
  <c r="C98" i="6"/>
  <c r="C99" i="6"/>
  <c r="C100" i="6"/>
  <c r="C101" i="6"/>
  <c r="C102" i="6"/>
  <c r="C3" i="6"/>
  <c r="C4" i="6"/>
  <c r="C81" i="6"/>
  <c r="C82" i="6"/>
  <c r="C103" i="6"/>
  <c r="C104" i="6"/>
  <c r="C5" i="6"/>
  <c r="C83" i="6"/>
  <c r="C105" i="6"/>
  <c r="C84" i="6"/>
  <c r="C106" i="6"/>
  <c r="C6" i="6"/>
  <c r="C7" i="6"/>
  <c r="C85" i="6"/>
  <c r="C86" i="6"/>
  <c r="C107" i="6"/>
  <c r="C108" i="6"/>
  <c r="C8" i="6"/>
  <c r="C87" i="6"/>
  <c r="C109" i="6"/>
  <c r="C110" i="6"/>
  <c r="C111" i="6"/>
  <c r="C56" i="6"/>
  <c r="C57" i="6"/>
  <c r="C58" i="6"/>
  <c r="C112" i="6"/>
  <c r="C113" i="6"/>
  <c r="C114" i="6"/>
  <c r="C59" i="6"/>
  <c r="C60" i="6"/>
  <c r="C61" i="6"/>
  <c r="C62" i="6"/>
  <c r="C63" i="6"/>
  <c r="C64" i="6"/>
  <c r="C115" i="6"/>
  <c r="C116" i="6"/>
  <c r="C117" i="6"/>
  <c r="C118" i="6"/>
  <c r="C119" i="6"/>
  <c r="C120" i="6"/>
  <c r="C121" i="6"/>
  <c r="C122" i="6"/>
  <c r="C123" i="6"/>
  <c r="C124" i="6"/>
  <c r="C125" i="6"/>
  <c r="C126" i="6"/>
  <c r="C127" i="6"/>
  <c r="C128" i="6"/>
  <c r="C129" i="6"/>
  <c r="C130" i="6"/>
  <c r="C131" i="6"/>
  <c r="C132" i="6"/>
  <c r="C133" i="6"/>
  <c r="C134" i="6"/>
  <c r="C135" i="6"/>
  <c r="C136" i="6"/>
  <c r="C137" i="6"/>
  <c r="C138" i="6"/>
  <c r="C139" i="6"/>
  <c r="C9" i="6"/>
  <c r="C10" i="6"/>
  <c r="C11" i="6"/>
  <c r="C12" i="6"/>
  <c r="C13" i="6"/>
  <c r="C140" i="6"/>
  <c r="C141" i="6"/>
  <c r="C142" i="6"/>
  <c r="C143" i="6"/>
  <c r="C144" i="6"/>
  <c r="C14" i="6"/>
  <c r="C88" i="6"/>
  <c r="C145" i="6"/>
  <c r="C65" i="6"/>
  <c r="C66" i="6"/>
  <c r="C89" i="6"/>
  <c r="C90" i="6"/>
  <c r="C146" i="6"/>
  <c r="C147" i="6"/>
  <c r="C67" i="6"/>
  <c r="C68" i="6"/>
  <c r="C91" i="6"/>
  <c r="C92" i="6"/>
  <c r="C148" i="6"/>
  <c r="C149" i="6"/>
  <c r="C150" i="6"/>
  <c r="C151" i="6"/>
  <c r="C152" i="6"/>
  <c r="C153" i="6"/>
  <c r="C154" i="6"/>
  <c r="C155" i="6"/>
  <c r="C156" i="6"/>
  <c r="C157" i="6"/>
  <c r="C158" i="6"/>
  <c r="C159" i="6"/>
  <c r="C160" i="6"/>
  <c r="C161" i="6"/>
  <c r="C162" i="6"/>
  <c r="C163" i="6"/>
  <c r="C164" i="6"/>
  <c r="C165" i="6"/>
  <c r="C166" i="6"/>
  <c r="C167" i="6"/>
  <c r="C168" i="6"/>
  <c r="C69" i="6"/>
  <c r="C93" i="6"/>
  <c r="C169" i="6"/>
  <c r="C70" i="6"/>
  <c r="C71" i="6"/>
  <c r="C94" i="6"/>
  <c r="C95" i="6"/>
  <c r="C170" i="6"/>
  <c r="C171" i="6"/>
  <c r="C15" i="6"/>
  <c r="C16" i="6"/>
  <c r="C17" i="6"/>
  <c r="C18" i="6"/>
  <c r="C19" i="6"/>
  <c r="C20" i="6"/>
  <c r="C21" i="6"/>
  <c r="C22" i="6"/>
  <c r="C172" i="6"/>
  <c r="C173" i="6"/>
  <c r="C174" i="6"/>
  <c r="C175" i="6"/>
  <c r="C176" i="6"/>
  <c r="C177" i="6"/>
  <c r="C178" i="6"/>
  <c r="C179" i="6"/>
  <c r="C23" i="6"/>
  <c r="C24" i="6"/>
  <c r="C25" i="6"/>
  <c r="C26" i="6"/>
  <c r="C27" i="6"/>
  <c r="C28" i="6"/>
  <c r="C29" i="6"/>
  <c r="C30" i="6"/>
  <c r="C31" i="6"/>
  <c r="C180" i="6"/>
  <c r="C181" i="6"/>
  <c r="C182" i="6"/>
  <c r="C183" i="6"/>
  <c r="C184" i="6"/>
  <c r="C185" i="6"/>
  <c r="C186" i="6"/>
  <c r="C187" i="6"/>
  <c r="C188" i="6"/>
  <c r="C32" i="6"/>
  <c r="C33" i="6"/>
  <c r="C34" i="6"/>
  <c r="C35" i="6"/>
  <c r="C36" i="6"/>
  <c r="C37" i="6"/>
  <c r="C38" i="6"/>
  <c r="C39" i="6"/>
  <c r="C40" i="6"/>
  <c r="C41" i="6"/>
  <c r="C42" i="6"/>
  <c r="C43" i="6"/>
  <c r="C44" i="6"/>
  <c r="C45" i="6"/>
  <c r="C46" i="6"/>
  <c r="C47" i="6"/>
  <c r="C48" i="6"/>
  <c r="C49" i="6"/>
  <c r="C50" i="6"/>
  <c r="C51" i="6"/>
  <c r="C52" i="6"/>
  <c r="C189" i="6"/>
  <c r="C190" i="6"/>
  <c r="C191" i="6"/>
  <c r="C192" i="6"/>
  <c r="C193" i="6"/>
  <c r="C194" i="6"/>
  <c r="C195" i="6"/>
  <c r="C196" i="6"/>
  <c r="C197" i="6"/>
  <c r="C198" i="6"/>
  <c r="C199" i="6"/>
  <c r="C200" i="6"/>
  <c r="C201" i="6"/>
  <c r="C202" i="6"/>
  <c r="C203" i="6"/>
  <c r="C204" i="6"/>
  <c r="C205" i="6"/>
  <c r="C206" i="6"/>
  <c r="C207" i="6"/>
  <c r="C208" i="6"/>
  <c r="C209" i="6"/>
  <c r="C72" i="6"/>
  <c r="C73" i="6"/>
  <c r="C74" i="6"/>
  <c r="C75" i="6"/>
  <c r="C76" i="6"/>
  <c r="C77" i="6"/>
  <c r="C78" i="6"/>
  <c r="C79" i="6"/>
  <c r="AW6" i="7" l="1"/>
  <c r="BL6" i="7" s="1"/>
  <c r="AX8" i="7"/>
  <c r="BM8" i="7" s="1"/>
  <c r="AT22" i="7"/>
  <c r="BI22" i="7" s="1"/>
  <c r="BC8" i="7"/>
  <c r="BR8" i="7" s="1"/>
  <c r="AU22" i="7"/>
  <c r="BJ22" i="7" s="1"/>
  <c r="AS10" i="7"/>
  <c r="BH10" i="7" s="1"/>
  <c r="AX20" i="7"/>
  <c r="BM20" i="7" s="1"/>
  <c r="BB22" i="7"/>
  <c r="BQ22" i="7" s="1"/>
  <c r="AZ10" i="7"/>
  <c r="BO10" i="7" s="1"/>
  <c r="BD24" i="7"/>
  <c r="BS24" i="7" s="1"/>
  <c r="AR20" i="7"/>
  <c r="BG20" i="7" s="1"/>
  <c r="AZ20" i="7"/>
  <c r="BO20" i="7" s="1"/>
  <c r="AX18" i="7"/>
  <c r="BM18" i="7" s="1"/>
  <c r="AS20" i="7"/>
  <c r="BH20" i="7" s="1"/>
  <c r="BA20" i="7"/>
  <c r="BP20" i="7" s="1"/>
  <c r="AV22" i="7"/>
  <c r="BK22" i="7" s="1"/>
  <c r="BD22" i="7"/>
  <c r="BS22" i="7" s="1"/>
  <c r="AY24" i="7"/>
  <c r="BN24" i="7" s="1"/>
  <c r="AY18" i="7"/>
  <c r="BN18" i="7" s="1"/>
  <c r="AT20" i="7"/>
  <c r="BI20" i="7" s="1"/>
  <c r="BB20" i="7"/>
  <c r="BQ20" i="7" s="1"/>
  <c r="AW22" i="7"/>
  <c r="BL22" i="7" s="1"/>
  <c r="AR24" i="7"/>
  <c r="BG24" i="7" s="1"/>
  <c r="AZ24" i="7"/>
  <c r="BO24" i="7" s="1"/>
  <c r="AR18" i="7"/>
  <c r="BG18" i="7" s="1"/>
  <c r="AZ18" i="7"/>
  <c r="BO18" i="7" s="1"/>
  <c r="AU20" i="7"/>
  <c r="BJ20" i="7" s="1"/>
  <c r="BC20" i="7"/>
  <c r="BR20" i="7" s="1"/>
  <c r="AX22" i="7"/>
  <c r="BM22" i="7" s="1"/>
  <c r="AS24" i="7"/>
  <c r="BH24" i="7" s="1"/>
  <c r="BA24" i="7"/>
  <c r="BP24" i="7" s="1"/>
  <c r="AY20" i="7"/>
  <c r="BN20" i="7" s="1"/>
  <c r="AS18" i="7"/>
  <c r="BH18" i="7" s="1"/>
  <c r="BA18" i="7"/>
  <c r="BP18" i="7" s="1"/>
  <c r="AV20" i="7"/>
  <c r="BK20" i="7" s="1"/>
  <c r="BD20" i="7"/>
  <c r="BS20" i="7" s="1"/>
  <c r="AY22" i="7"/>
  <c r="BN22" i="7" s="1"/>
  <c r="BB24" i="7"/>
  <c r="BQ24" i="7" s="1"/>
  <c r="AT18" i="7"/>
  <c r="BI18" i="7" s="1"/>
  <c r="AR22" i="7"/>
  <c r="BG22" i="7" s="1"/>
  <c r="AU24" i="7"/>
  <c r="BJ24" i="7" s="1"/>
  <c r="BC4" i="7"/>
  <c r="BR4" i="7" s="1"/>
  <c r="BA10" i="7"/>
  <c r="BP10" i="7" s="1"/>
  <c r="AR10" i="7"/>
  <c r="BG10" i="7" s="1"/>
  <c r="BB10" i="7"/>
  <c r="BQ10" i="7" s="1"/>
  <c r="AR6" i="7"/>
  <c r="BG6" i="7" s="1"/>
  <c r="AU8" i="7"/>
  <c r="BJ8" i="7" s="1"/>
  <c r="AT10" i="7"/>
  <c r="BI10" i="7" s="1"/>
  <c r="AV6" i="7"/>
  <c r="BK6" i="7" s="1"/>
  <c r="AU4" i="7"/>
  <c r="BJ4" i="7" s="1"/>
  <c r="AY8" i="7"/>
  <c r="BN8" i="7" s="1"/>
  <c r="AW10" i="7"/>
  <c r="BL10" i="7" s="1"/>
  <c r="AZ6" i="7"/>
  <c r="BO6" i="7" s="1"/>
  <c r="AX4" i="7"/>
  <c r="BM4" i="7" s="1"/>
  <c r="AX10" i="7"/>
  <c r="BM10" i="7" s="1"/>
  <c r="BA6" i="7"/>
  <c r="BP6" i="7" s="1"/>
  <c r="AV4" i="7"/>
  <c r="BK4" i="7" s="1"/>
  <c r="BD4" i="7"/>
  <c r="BS4" i="7" s="1"/>
  <c r="AW4" i="7"/>
  <c r="BL4" i="7" s="1"/>
  <c r="AY4" i="7"/>
  <c r="BN4" i="7" s="1"/>
  <c r="AR4" i="7"/>
  <c r="BG4" i="7" s="1"/>
  <c r="AZ4" i="7"/>
  <c r="BO4" i="7" s="1"/>
  <c r="AW8" i="7"/>
  <c r="BL8" i="7" s="1"/>
  <c r="BD8" i="7"/>
  <c r="BS8" i="7" s="1"/>
  <c r="AV8" i="7"/>
  <c r="BK8" i="7" s="1"/>
  <c r="BA8" i="7"/>
  <c r="BP8" i="7" s="1"/>
  <c r="AS8" i="7"/>
  <c r="BH8" i="7" s="1"/>
  <c r="AZ8" i="7"/>
  <c r="BO8" i="7" s="1"/>
  <c r="AR8" i="7"/>
  <c r="BG8" i="7" s="1"/>
  <c r="AS4" i="7"/>
  <c r="BH4" i="7" s="1"/>
  <c r="AU10" i="7"/>
  <c r="BJ10" i="7" s="1"/>
  <c r="BC10" i="7"/>
  <c r="BR10" i="7" s="1"/>
  <c r="AT6" i="7"/>
  <c r="BI6" i="7" s="1"/>
  <c r="BB6" i="7"/>
  <c r="BQ6" i="7" s="1"/>
  <c r="AU6" i="7"/>
  <c r="BJ6" i="7" s="1"/>
  <c r="BC6" i="7"/>
  <c r="BR6" i="7" s="1"/>
  <c r="AX6" i="7"/>
  <c r="BM6" i="7" s="1"/>
  <c r="BD79" i="6" l="1"/>
  <c r="BS79" i="6" s="1"/>
  <c r="BC79" i="6"/>
  <c r="BR79" i="6" s="1"/>
  <c r="BB79" i="6"/>
  <c r="BQ79" i="6" s="1"/>
  <c r="BA79" i="6"/>
  <c r="BP79" i="6" s="1"/>
  <c r="AZ79" i="6"/>
  <c r="BO79" i="6" s="1"/>
  <c r="AY79" i="6"/>
  <c r="BN79" i="6" s="1"/>
  <c r="AX79" i="6"/>
  <c r="BM79" i="6" s="1"/>
  <c r="AW79" i="6"/>
  <c r="BL79" i="6" s="1"/>
  <c r="AV79" i="6"/>
  <c r="BK79" i="6" s="1"/>
  <c r="AU79" i="6"/>
  <c r="BJ79" i="6" s="1"/>
  <c r="AT79" i="6"/>
  <c r="BI79" i="6" s="1"/>
  <c r="AS79" i="6"/>
  <c r="BH79" i="6" s="1"/>
  <c r="AR79" i="6"/>
  <c r="BG79" i="6" s="1"/>
  <c r="BD78" i="6"/>
  <c r="BS78" i="6" s="1"/>
  <c r="BC78" i="6"/>
  <c r="BR78" i="6" s="1"/>
  <c r="BB78" i="6"/>
  <c r="BQ78" i="6" s="1"/>
  <c r="BA78" i="6"/>
  <c r="BP78" i="6" s="1"/>
  <c r="AZ78" i="6"/>
  <c r="BO78" i="6" s="1"/>
  <c r="AY78" i="6"/>
  <c r="BN78" i="6" s="1"/>
  <c r="AX78" i="6"/>
  <c r="BM78" i="6" s="1"/>
  <c r="AW78" i="6"/>
  <c r="BL78" i="6" s="1"/>
  <c r="AV78" i="6"/>
  <c r="BK78" i="6" s="1"/>
  <c r="AU78" i="6"/>
  <c r="BJ78" i="6" s="1"/>
  <c r="AT78" i="6"/>
  <c r="BI78" i="6" s="1"/>
  <c r="AS78" i="6"/>
  <c r="BH78" i="6" s="1"/>
  <c r="AR78" i="6"/>
  <c r="BG78" i="6" s="1"/>
  <c r="BD77" i="6"/>
  <c r="BS77" i="6" s="1"/>
  <c r="BC77" i="6"/>
  <c r="BR77" i="6" s="1"/>
  <c r="BB77" i="6"/>
  <c r="BQ77" i="6" s="1"/>
  <c r="BA77" i="6"/>
  <c r="BP77" i="6" s="1"/>
  <c r="AZ77" i="6"/>
  <c r="BO77" i="6" s="1"/>
  <c r="AY77" i="6"/>
  <c r="BN77" i="6" s="1"/>
  <c r="AX77" i="6"/>
  <c r="BM77" i="6" s="1"/>
  <c r="AW77" i="6"/>
  <c r="BL77" i="6" s="1"/>
  <c r="AV77" i="6"/>
  <c r="BK77" i="6" s="1"/>
  <c r="AU77" i="6"/>
  <c r="BJ77" i="6" s="1"/>
  <c r="AT77" i="6"/>
  <c r="BI77" i="6" s="1"/>
  <c r="AS77" i="6"/>
  <c r="BH77" i="6" s="1"/>
  <c r="AR77" i="6"/>
  <c r="BG77" i="6" s="1"/>
  <c r="BD76" i="6"/>
  <c r="BS76" i="6" s="1"/>
  <c r="BC76" i="6"/>
  <c r="BR76" i="6" s="1"/>
  <c r="BB76" i="6"/>
  <c r="BQ76" i="6" s="1"/>
  <c r="BA76" i="6"/>
  <c r="BP76" i="6" s="1"/>
  <c r="AZ76" i="6"/>
  <c r="BO76" i="6" s="1"/>
  <c r="AY76" i="6"/>
  <c r="BN76" i="6" s="1"/>
  <c r="AX76" i="6"/>
  <c r="BM76" i="6" s="1"/>
  <c r="AW76" i="6"/>
  <c r="BL76" i="6" s="1"/>
  <c r="AV76" i="6"/>
  <c r="BK76" i="6" s="1"/>
  <c r="AU76" i="6"/>
  <c r="BJ76" i="6" s="1"/>
  <c r="AT76" i="6"/>
  <c r="BI76" i="6" s="1"/>
  <c r="AS76" i="6"/>
  <c r="BH76" i="6" s="1"/>
  <c r="AR76" i="6"/>
  <c r="BG76" i="6" s="1"/>
  <c r="BD75" i="6"/>
  <c r="BS75" i="6" s="1"/>
  <c r="BC75" i="6"/>
  <c r="BR75" i="6" s="1"/>
  <c r="BB75" i="6"/>
  <c r="BQ75" i="6" s="1"/>
  <c r="BA75" i="6"/>
  <c r="BP75" i="6" s="1"/>
  <c r="AZ75" i="6"/>
  <c r="BO75" i="6" s="1"/>
  <c r="AY75" i="6"/>
  <c r="BN75" i="6" s="1"/>
  <c r="AX75" i="6"/>
  <c r="BM75" i="6" s="1"/>
  <c r="AW75" i="6"/>
  <c r="BL75" i="6" s="1"/>
  <c r="AV75" i="6"/>
  <c r="BK75" i="6" s="1"/>
  <c r="AU75" i="6"/>
  <c r="BJ75" i="6" s="1"/>
  <c r="AT75" i="6"/>
  <c r="BI75" i="6" s="1"/>
  <c r="AS75" i="6"/>
  <c r="BH75" i="6" s="1"/>
  <c r="AR75" i="6"/>
  <c r="BG75" i="6" s="1"/>
  <c r="BD74" i="6"/>
  <c r="BS74" i="6" s="1"/>
  <c r="BC74" i="6"/>
  <c r="BR74" i="6" s="1"/>
  <c r="BB74" i="6"/>
  <c r="BQ74" i="6" s="1"/>
  <c r="BA74" i="6"/>
  <c r="BP74" i="6" s="1"/>
  <c r="AZ74" i="6"/>
  <c r="BO74" i="6" s="1"/>
  <c r="AY74" i="6"/>
  <c r="BN74" i="6" s="1"/>
  <c r="AX74" i="6"/>
  <c r="BM74" i="6" s="1"/>
  <c r="AW74" i="6"/>
  <c r="BL74" i="6" s="1"/>
  <c r="AV74" i="6"/>
  <c r="BK74" i="6" s="1"/>
  <c r="AU74" i="6"/>
  <c r="BJ74" i="6" s="1"/>
  <c r="AT74" i="6"/>
  <c r="BI74" i="6" s="1"/>
  <c r="AS74" i="6"/>
  <c r="BH74" i="6" s="1"/>
  <c r="AR74" i="6"/>
  <c r="BG74" i="6" s="1"/>
  <c r="BD73" i="6"/>
  <c r="BS73" i="6" s="1"/>
  <c r="BC73" i="6"/>
  <c r="BR73" i="6" s="1"/>
  <c r="BB73" i="6"/>
  <c r="BQ73" i="6" s="1"/>
  <c r="BA73" i="6"/>
  <c r="BP73" i="6" s="1"/>
  <c r="AZ73" i="6"/>
  <c r="BO73" i="6" s="1"/>
  <c r="AY73" i="6"/>
  <c r="BN73" i="6" s="1"/>
  <c r="AX73" i="6"/>
  <c r="BM73" i="6" s="1"/>
  <c r="AW73" i="6"/>
  <c r="BL73" i="6" s="1"/>
  <c r="AV73" i="6"/>
  <c r="BK73" i="6" s="1"/>
  <c r="AU73" i="6"/>
  <c r="BJ73" i="6" s="1"/>
  <c r="AT73" i="6"/>
  <c r="BI73" i="6" s="1"/>
  <c r="AS73" i="6"/>
  <c r="BH73" i="6" s="1"/>
  <c r="AR73" i="6"/>
  <c r="BG73" i="6" s="1"/>
  <c r="BD72" i="6"/>
  <c r="BS72" i="6" s="1"/>
  <c r="BC72" i="6"/>
  <c r="BR72" i="6" s="1"/>
  <c r="BB72" i="6"/>
  <c r="BQ72" i="6" s="1"/>
  <c r="BA72" i="6"/>
  <c r="BP72" i="6" s="1"/>
  <c r="AZ72" i="6"/>
  <c r="BO72" i="6" s="1"/>
  <c r="AY72" i="6"/>
  <c r="BN72" i="6" s="1"/>
  <c r="AX72" i="6"/>
  <c r="BM72" i="6" s="1"/>
  <c r="AW72" i="6"/>
  <c r="BL72" i="6" s="1"/>
  <c r="AV72" i="6"/>
  <c r="BK72" i="6" s="1"/>
  <c r="AU72" i="6"/>
  <c r="BJ72" i="6" s="1"/>
  <c r="AT72" i="6"/>
  <c r="BI72" i="6" s="1"/>
  <c r="AS72" i="6"/>
  <c r="BH72" i="6" s="1"/>
  <c r="AR72" i="6"/>
  <c r="BG72" i="6" s="1"/>
  <c r="BD209" i="6"/>
  <c r="BS209" i="6" s="1"/>
  <c r="BC209" i="6"/>
  <c r="BR209" i="6" s="1"/>
  <c r="BB209" i="6"/>
  <c r="BQ209" i="6" s="1"/>
  <c r="BA209" i="6"/>
  <c r="BP209" i="6" s="1"/>
  <c r="AZ209" i="6"/>
  <c r="BO209" i="6" s="1"/>
  <c r="AY209" i="6"/>
  <c r="BN209" i="6" s="1"/>
  <c r="AX209" i="6"/>
  <c r="BM209" i="6" s="1"/>
  <c r="AW209" i="6"/>
  <c r="BL209" i="6" s="1"/>
  <c r="AV209" i="6"/>
  <c r="BK209" i="6" s="1"/>
  <c r="AU209" i="6"/>
  <c r="BJ209" i="6" s="1"/>
  <c r="AT209" i="6"/>
  <c r="BI209" i="6" s="1"/>
  <c r="AS209" i="6"/>
  <c r="BH209" i="6" s="1"/>
  <c r="AR209" i="6"/>
  <c r="BG209" i="6" s="1"/>
  <c r="BD208" i="6"/>
  <c r="BS208" i="6" s="1"/>
  <c r="BC208" i="6"/>
  <c r="BR208" i="6" s="1"/>
  <c r="BB208" i="6"/>
  <c r="BQ208" i="6" s="1"/>
  <c r="BA208" i="6"/>
  <c r="BP208" i="6" s="1"/>
  <c r="AZ208" i="6"/>
  <c r="BO208" i="6" s="1"/>
  <c r="AY208" i="6"/>
  <c r="BN208" i="6" s="1"/>
  <c r="AX208" i="6"/>
  <c r="BM208" i="6" s="1"/>
  <c r="AW208" i="6"/>
  <c r="BL208" i="6" s="1"/>
  <c r="AV208" i="6"/>
  <c r="BK208" i="6" s="1"/>
  <c r="AU208" i="6"/>
  <c r="BJ208" i="6" s="1"/>
  <c r="AT208" i="6"/>
  <c r="BI208" i="6" s="1"/>
  <c r="AS208" i="6"/>
  <c r="BH208" i="6" s="1"/>
  <c r="AR208" i="6"/>
  <c r="BG208" i="6" s="1"/>
  <c r="BD207" i="6"/>
  <c r="BS207" i="6" s="1"/>
  <c r="BC207" i="6"/>
  <c r="BR207" i="6" s="1"/>
  <c r="BB207" i="6"/>
  <c r="BQ207" i="6" s="1"/>
  <c r="BA207" i="6"/>
  <c r="BP207" i="6" s="1"/>
  <c r="AZ207" i="6"/>
  <c r="BO207" i="6" s="1"/>
  <c r="AY207" i="6"/>
  <c r="BN207" i="6" s="1"/>
  <c r="AX207" i="6"/>
  <c r="BM207" i="6" s="1"/>
  <c r="AW207" i="6"/>
  <c r="BL207" i="6" s="1"/>
  <c r="AV207" i="6"/>
  <c r="BK207" i="6" s="1"/>
  <c r="AU207" i="6"/>
  <c r="BJ207" i="6" s="1"/>
  <c r="AT207" i="6"/>
  <c r="BI207" i="6" s="1"/>
  <c r="AS207" i="6"/>
  <c r="BH207" i="6" s="1"/>
  <c r="AR207" i="6"/>
  <c r="BG207" i="6" s="1"/>
  <c r="BD206" i="6"/>
  <c r="BS206" i="6" s="1"/>
  <c r="BC206" i="6"/>
  <c r="BR206" i="6" s="1"/>
  <c r="BB206" i="6"/>
  <c r="BQ206" i="6" s="1"/>
  <c r="BA206" i="6"/>
  <c r="BP206" i="6" s="1"/>
  <c r="AZ206" i="6"/>
  <c r="BO206" i="6" s="1"/>
  <c r="AY206" i="6"/>
  <c r="BN206" i="6" s="1"/>
  <c r="AX206" i="6"/>
  <c r="BM206" i="6" s="1"/>
  <c r="AW206" i="6"/>
  <c r="BL206" i="6" s="1"/>
  <c r="AV206" i="6"/>
  <c r="BK206" i="6" s="1"/>
  <c r="AU206" i="6"/>
  <c r="BJ206" i="6" s="1"/>
  <c r="AT206" i="6"/>
  <c r="BI206" i="6" s="1"/>
  <c r="AS206" i="6"/>
  <c r="BH206" i="6" s="1"/>
  <c r="AR206" i="6"/>
  <c r="BG206" i="6" s="1"/>
  <c r="BD205" i="6"/>
  <c r="BS205" i="6" s="1"/>
  <c r="BC205" i="6"/>
  <c r="BR205" i="6" s="1"/>
  <c r="BB205" i="6"/>
  <c r="BQ205" i="6" s="1"/>
  <c r="BA205" i="6"/>
  <c r="BP205" i="6" s="1"/>
  <c r="AZ205" i="6"/>
  <c r="BO205" i="6" s="1"/>
  <c r="AY205" i="6"/>
  <c r="BN205" i="6" s="1"/>
  <c r="AX205" i="6"/>
  <c r="BM205" i="6" s="1"/>
  <c r="AW205" i="6"/>
  <c r="BL205" i="6" s="1"/>
  <c r="AV205" i="6"/>
  <c r="BK205" i="6" s="1"/>
  <c r="AU205" i="6"/>
  <c r="BJ205" i="6" s="1"/>
  <c r="AT205" i="6"/>
  <c r="BI205" i="6" s="1"/>
  <c r="AS205" i="6"/>
  <c r="BH205" i="6" s="1"/>
  <c r="AR205" i="6"/>
  <c r="BG205" i="6" s="1"/>
  <c r="BD204" i="6"/>
  <c r="BS204" i="6" s="1"/>
  <c r="BC204" i="6"/>
  <c r="BR204" i="6" s="1"/>
  <c r="BB204" i="6"/>
  <c r="BQ204" i="6" s="1"/>
  <c r="BA204" i="6"/>
  <c r="BP204" i="6" s="1"/>
  <c r="AZ204" i="6"/>
  <c r="BO204" i="6" s="1"/>
  <c r="AY204" i="6"/>
  <c r="BN204" i="6" s="1"/>
  <c r="AX204" i="6"/>
  <c r="BM204" i="6" s="1"/>
  <c r="AW204" i="6"/>
  <c r="BL204" i="6" s="1"/>
  <c r="AV204" i="6"/>
  <c r="BK204" i="6" s="1"/>
  <c r="AU204" i="6"/>
  <c r="BJ204" i="6" s="1"/>
  <c r="AT204" i="6"/>
  <c r="BI204" i="6" s="1"/>
  <c r="AS204" i="6"/>
  <c r="BH204" i="6" s="1"/>
  <c r="AR204" i="6"/>
  <c r="BG204" i="6" s="1"/>
  <c r="BD203" i="6"/>
  <c r="BS203" i="6" s="1"/>
  <c r="BC203" i="6"/>
  <c r="BR203" i="6" s="1"/>
  <c r="BB203" i="6"/>
  <c r="BQ203" i="6" s="1"/>
  <c r="BA203" i="6"/>
  <c r="BP203" i="6" s="1"/>
  <c r="AZ203" i="6"/>
  <c r="BO203" i="6" s="1"/>
  <c r="AY203" i="6"/>
  <c r="BN203" i="6" s="1"/>
  <c r="AX203" i="6"/>
  <c r="BM203" i="6" s="1"/>
  <c r="AW203" i="6"/>
  <c r="BL203" i="6" s="1"/>
  <c r="AV203" i="6"/>
  <c r="BK203" i="6" s="1"/>
  <c r="AU203" i="6"/>
  <c r="BJ203" i="6" s="1"/>
  <c r="AT203" i="6"/>
  <c r="BI203" i="6" s="1"/>
  <c r="AS203" i="6"/>
  <c r="BH203" i="6" s="1"/>
  <c r="AR203" i="6"/>
  <c r="BG203" i="6" s="1"/>
  <c r="BD202" i="6"/>
  <c r="BS202" i="6" s="1"/>
  <c r="BC202" i="6"/>
  <c r="BR202" i="6" s="1"/>
  <c r="BB202" i="6"/>
  <c r="BQ202" i="6" s="1"/>
  <c r="BA202" i="6"/>
  <c r="BP202" i="6" s="1"/>
  <c r="AZ202" i="6"/>
  <c r="BO202" i="6" s="1"/>
  <c r="AY202" i="6"/>
  <c r="BN202" i="6" s="1"/>
  <c r="AX202" i="6"/>
  <c r="BM202" i="6" s="1"/>
  <c r="AW202" i="6"/>
  <c r="BL202" i="6" s="1"/>
  <c r="AV202" i="6"/>
  <c r="BK202" i="6" s="1"/>
  <c r="AU202" i="6"/>
  <c r="BJ202" i="6" s="1"/>
  <c r="AT202" i="6"/>
  <c r="BI202" i="6" s="1"/>
  <c r="AS202" i="6"/>
  <c r="BH202" i="6" s="1"/>
  <c r="AR202" i="6"/>
  <c r="BG202" i="6" s="1"/>
  <c r="BD201" i="6"/>
  <c r="BS201" i="6" s="1"/>
  <c r="BC201" i="6"/>
  <c r="BR201" i="6" s="1"/>
  <c r="BB201" i="6"/>
  <c r="BQ201" i="6" s="1"/>
  <c r="BA201" i="6"/>
  <c r="BP201" i="6" s="1"/>
  <c r="AZ201" i="6"/>
  <c r="BO201" i="6" s="1"/>
  <c r="AY201" i="6"/>
  <c r="BN201" i="6" s="1"/>
  <c r="AX201" i="6"/>
  <c r="BM201" i="6" s="1"/>
  <c r="AW201" i="6"/>
  <c r="BL201" i="6" s="1"/>
  <c r="AV201" i="6"/>
  <c r="BK201" i="6" s="1"/>
  <c r="AU201" i="6"/>
  <c r="BJ201" i="6" s="1"/>
  <c r="AT201" i="6"/>
  <c r="BI201" i="6" s="1"/>
  <c r="AS201" i="6"/>
  <c r="BH201" i="6" s="1"/>
  <c r="AR201" i="6"/>
  <c r="BG201" i="6" s="1"/>
  <c r="BD200" i="6"/>
  <c r="BS200" i="6" s="1"/>
  <c r="BC200" i="6"/>
  <c r="BR200" i="6" s="1"/>
  <c r="BB200" i="6"/>
  <c r="BQ200" i="6" s="1"/>
  <c r="BA200" i="6"/>
  <c r="BP200" i="6" s="1"/>
  <c r="AZ200" i="6"/>
  <c r="BO200" i="6" s="1"/>
  <c r="AY200" i="6"/>
  <c r="BN200" i="6" s="1"/>
  <c r="AX200" i="6"/>
  <c r="BM200" i="6" s="1"/>
  <c r="AW200" i="6"/>
  <c r="BL200" i="6" s="1"/>
  <c r="AV200" i="6"/>
  <c r="BK200" i="6" s="1"/>
  <c r="AU200" i="6"/>
  <c r="BJ200" i="6" s="1"/>
  <c r="AT200" i="6"/>
  <c r="BI200" i="6" s="1"/>
  <c r="AS200" i="6"/>
  <c r="BH200" i="6" s="1"/>
  <c r="AR200" i="6"/>
  <c r="BG200" i="6" s="1"/>
  <c r="BD199" i="6"/>
  <c r="BS199" i="6" s="1"/>
  <c r="BC199" i="6"/>
  <c r="BR199" i="6" s="1"/>
  <c r="BB199" i="6"/>
  <c r="BQ199" i="6" s="1"/>
  <c r="BA199" i="6"/>
  <c r="BP199" i="6" s="1"/>
  <c r="AZ199" i="6"/>
  <c r="BO199" i="6" s="1"/>
  <c r="AY199" i="6"/>
  <c r="BN199" i="6" s="1"/>
  <c r="AX199" i="6"/>
  <c r="BM199" i="6" s="1"/>
  <c r="AW199" i="6"/>
  <c r="BL199" i="6" s="1"/>
  <c r="AV199" i="6"/>
  <c r="BK199" i="6" s="1"/>
  <c r="AU199" i="6"/>
  <c r="BJ199" i="6" s="1"/>
  <c r="AT199" i="6"/>
  <c r="BI199" i="6" s="1"/>
  <c r="AS199" i="6"/>
  <c r="BH199" i="6" s="1"/>
  <c r="AR199" i="6"/>
  <c r="BG199" i="6" s="1"/>
  <c r="BD198" i="6"/>
  <c r="BS198" i="6" s="1"/>
  <c r="BC198" i="6"/>
  <c r="BR198" i="6" s="1"/>
  <c r="BB198" i="6"/>
  <c r="BQ198" i="6" s="1"/>
  <c r="BA198" i="6"/>
  <c r="BP198" i="6" s="1"/>
  <c r="AZ198" i="6"/>
  <c r="BO198" i="6" s="1"/>
  <c r="AY198" i="6"/>
  <c r="BN198" i="6" s="1"/>
  <c r="AX198" i="6"/>
  <c r="BM198" i="6" s="1"/>
  <c r="AW198" i="6"/>
  <c r="BL198" i="6" s="1"/>
  <c r="AV198" i="6"/>
  <c r="BK198" i="6" s="1"/>
  <c r="AU198" i="6"/>
  <c r="BJ198" i="6" s="1"/>
  <c r="AT198" i="6"/>
  <c r="BI198" i="6" s="1"/>
  <c r="AS198" i="6"/>
  <c r="BH198" i="6" s="1"/>
  <c r="AR198" i="6"/>
  <c r="BG198" i="6" s="1"/>
  <c r="BD197" i="6"/>
  <c r="BS197" i="6" s="1"/>
  <c r="BC197" i="6"/>
  <c r="BR197" i="6" s="1"/>
  <c r="BB197" i="6"/>
  <c r="BQ197" i="6" s="1"/>
  <c r="BA197" i="6"/>
  <c r="BP197" i="6" s="1"/>
  <c r="AZ197" i="6"/>
  <c r="BO197" i="6" s="1"/>
  <c r="AY197" i="6"/>
  <c r="BN197" i="6" s="1"/>
  <c r="AX197" i="6"/>
  <c r="BM197" i="6" s="1"/>
  <c r="AW197" i="6"/>
  <c r="BL197" i="6" s="1"/>
  <c r="AV197" i="6"/>
  <c r="BK197" i="6" s="1"/>
  <c r="AU197" i="6"/>
  <c r="BJ197" i="6" s="1"/>
  <c r="AT197" i="6"/>
  <c r="BI197" i="6" s="1"/>
  <c r="AS197" i="6"/>
  <c r="BH197" i="6" s="1"/>
  <c r="AR197" i="6"/>
  <c r="BG197" i="6" s="1"/>
  <c r="BD196" i="6"/>
  <c r="BS196" i="6" s="1"/>
  <c r="BC196" i="6"/>
  <c r="BR196" i="6" s="1"/>
  <c r="BB196" i="6"/>
  <c r="BQ196" i="6" s="1"/>
  <c r="BA196" i="6"/>
  <c r="BP196" i="6" s="1"/>
  <c r="AZ196" i="6"/>
  <c r="BO196" i="6" s="1"/>
  <c r="AY196" i="6"/>
  <c r="BN196" i="6" s="1"/>
  <c r="AX196" i="6"/>
  <c r="BM196" i="6" s="1"/>
  <c r="AW196" i="6"/>
  <c r="BL196" i="6" s="1"/>
  <c r="AV196" i="6"/>
  <c r="BK196" i="6" s="1"/>
  <c r="AU196" i="6"/>
  <c r="BJ196" i="6" s="1"/>
  <c r="AT196" i="6"/>
  <c r="BI196" i="6" s="1"/>
  <c r="AS196" i="6"/>
  <c r="BH196" i="6" s="1"/>
  <c r="AR196" i="6"/>
  <c r="BG196" i="6" s="1"/>
  <c r="BD195" i="6"/>
  <c r="BS195" i="6" s="1"/>
  <c r="BC195" i="6"/>
  <c r="BR195" i="6" s="1"/>
  <c r="BB195" i="6"/>
  <c r="BQ195" i="6" s="1"/>
  <c r="BA195" i="6"/>
  <c r="BP195" i="6" s="1"/>
  <c r="AZ195" i="6"/>
  <c r="BO195" i="6" s="1"/>
  <c r="AY195" i="6"/>
  <c r="BN195" i="6" s="1"/>
  <c r="AX195" i="6"/>
  <c r="BM195" i="6" s="1"/>
  <c r="AW195" i="6"/>
  <c r="BL195" i="6" s="1"/>
  <c r="AV195" i="6"/>
  <c r="BK195" i="6" s="1"/>
  <c r="AU195" i="6"/>
  <c r="BJ195" i="6" s="1"/>
  <c r="AT195" i="6"/>
  <c r="BI195" i="6" s="1"/>
  <c r="AS195" i="6"/>
  <c r="BH195" i="6" s="1"/>
  <c r="AR195" i="6"/>
  <c r="BG195" i="6" s="1"/>
  <c r="BD194" i="6"/>
  <c r="BS194" i="6" s="1"/>
  <c r="BC194" i="6"/>
  <c r="BR194" i="6" s="1"/>
  <c r="BB194" i="6"/>
  <c r="BQ194" i="6" s="1"/>
  <c r="BA194" i="6"/>
  <c r="BP194" i="6" s="1"/>
  <c r="AZ194" i="6"/>
  <c r="BO194" i="6" s="1"/>
  <c r="AY194" i="6"/>
  <c r="BN194" i="6" s="1"/>
  <c r="AX194" i="6"/>
  <c r="BM194" i="6" s="1"/>
  <c r="AW194" i="6"/>
  <c r="BL194" i="6" s="1"/>
  <c r="AV194" i="6"/>
  <c r="BK194" i="6" s="1"/>
  <c r="AU194" i="6"/>
  <c r="BJ194" i="6" s="1"/>
  <c r="AT194" i="6"/>
  <c r="BI194" i="6" s="1"/>
  <c r="AS194" i="6"/>
  <c r="BH194" i="6" s="1"/>
  <c r="AR194" i="6"/>
  <c r="BG194" i="6" s="1"/>
  <c r="BD193" i="6"/>
  <c r="BS193" i="6" s="1"/>
  <c r="BC193" i="6"/>
  <c r="BR193" i="6" s="1"/>
  <c r="BB193" i="6"/>
  <c r="BQ193" i="6" s="1"/>
  <c r="BA193" i="6"/>
  <c r="BP193" i="6" s="1"/>
  <c r="AZ193" i="6"/>
  <c r="BO193" i="6" s="1"/>
  <c r="AY193" i="6"/>
  <c r="BN193" i="6" s="1"/>
  <c r="AX193" i="6"/>
  <c r="BM193" i="6" s="1"/>
  <c r="AW193" i="6"/>
  <c r="BL193" i="6" s="1"/>
  <c r="AV193" i="6"/>
  <c r="BK193" i="6" s="1"/>
  <c r="AU193" i="6"/>
  <c r="BJ193" i="6" s="1"/>
  <c r="AT193" i="6"/>
  <c r="BI193" i="6" s="1"/>
  <c r="AS193" i="6"/>
  <c r="BH193" i="6" s="1"/>
  <c r="AR193" i="6"/>
  <c r="BG193" i="6" s="1"/>
  <c r="BD192" i="6"/>
  <c r="BS192" i="6" s="1"/>
  <c r="BC192" i="6"/>
  <c r="BR192" i="6" s="1"/>
  <c r="BB192" i="6"/>
  <c r="BQ192" i="6" s="1"/>
  <c r="BA192" i="6"/>
  <c r="BP192" i="6" s="1"/>
  <c r="AZ192" i="6"/>
  <c r="BO192" i="6" s="1"/>
  <c r="AY192" i="6"/>
  <c r="BN192" i="6" s="1"/>
  <c r="AX192" i="6"/>
  <c r="BM192" i="6" s="1"/>
  <c r="AW192" i="6"/>
  <c r="BL192" i="6" s="1"/>
  <c r="AV192" i="6"/>
  <c r="BK192" i="6" s="1"/>
  <c r="AU192" i="6"/>
  <c r="BJ192" i="6" s="1"/>
  <c r="AT192" i="6"/>
  <c r="BI192" i="6" s="1"/>
  <c r="AS192" i="6"/>
  <c r="BH192" i="6" s="1"/>
  <c r="AR192" i="6"/>
  <c r="BG192" i="6" s="1"/>
  <c r="BD191" i="6"/>
  <c r="BS191" i="6" s="1"/>
  <c r="BC191" i="6"/>
  <c r="BR191" i="6" s="1"/>
  <c r="BB191" i="6"/>
  <c r="BQ191" i="6" s="1"/>
  <c r="BA191" i="6"/>
  <c r="BP191" i="6" s="1"/>
  <c r="AZ191" i="6"/>
  <c r="BO191" i="6" s="1"/>
  <c r="AY191" i="6"/>
  <c r="BN191" i="6" s="1"/>
  <c r="AX191" i="6"/>
  <c r="BM191" i="6" s="1"/>
  <c r="AW191" i="6"/>
  <c r="BL191" i="6" s="1"/>
  <c r="AV191" i="6"/>
  <c r="BK191" i="6" s="1"/>
  <c r="AU191" i="6"/>
  <c r="BJ191" i="6" s="1"/>
  <c r="AT191" i="6"/>
  <c r="BI191" i="6" s="1"/>
  <c r="AS191" i="6"/>
  <c r="BH191" i="6" s="1"/>
  <c r="AR191" i="6"/>
  <c r="BG191" i="6" s="1"/>
  <c r="BD190" i="6"/>
  <c r="BS190" i="6" s="1"/>
  <c r="BC190" i="6"/>
  <c r="BR190" i="6" s="1"/>
  <c r="BB190" i="6"/>
  <c r="BQ190" i="6" s="1"/>
  <c r="BA190" i="6"/>
  <c r="BP190" i="6" s="1"/>
  <c r="AZ190" i="6"/>
  <c r="BO190" i="6" s="1"/>
  <c r="AY190" i="6"/>
  <c r="BN190" i="6" s="1"/>
  <c r="AX190" i="6"/>
  <c r="BM190" i="6" s="1"/>
  <c r="AW190" i="6"/>
  <c r="BL190" i="6" s="1"/>
  <c r="AV190" i="6"/>
  <c r="BK190" i="6" s="1"/>
  <c r="AU190" i="6"/>
  <c r="BJ190" i="6" s="1"/>
  <c r="AT190" i="6"/>
  <c r="BI190" i="6" s="1"/>
  <c r="AS190" i="6"/>
  <c r="BH190" i="6" s="1"/>
  <c r="AR190" i="6"/>
  <c r="BG190" i="6" s="1"/>
  <c r="BD189" i="6"/>
  <c r="BS189" i="6" s="1"/>
  <c r="BC189" i="6"/>
  <c r="BR189" i="6" s="1"/>
  <c r="BB189" i="6"/>
  <c r="BQ189" i="6" s="1"/>
  <c r="BA189" i="6"/>
  <c r="BP189" i="6" s="1"/>
  <c r="AZ189" i="6"/>
  <c r="BO189" i="6" s="1"/>
  <c r="AY189" i="6"/>
  <c r="BN189" i="6" s="1"/>
  <c r="AX189" i="6"/>
  <c r="BM189" i="6" s="1"/>
  <c r="AW189" i="6"/>
  <c r="BL189" i="6" s="1"/>
  <c r="AV189" i="6"/>
  <c r="BK189" i="6" s="1"/>
  <c r="AU189" i="6"/>
  <c r="BJ189" i="6" s="1"/>
  <c r="AT189" i="6"/>
  <c r="BI189" i="6" s="1"/>
  <c r="AS189" i="6"/>
  <c r="BH189" i="6" s="1"/>
  <c r="AR189" i="6"/>
  <c r="BG189" i="6" s="1"/>
  <c r="BD52" i="6"/>
  <c r="BS52" i="6" s="1"/>
  <c r="BC52" i="6"/>
  <c r="BR52" i="6" s="1"/>
  <c r="BB52" i="6"/>
  <c r="BQ52" i="6" s="1"/>
  <c r="BA52" i="6"/>
  <c r="BP52" i="6" s="1"/>
  <c r="AZ52" i="6"/>
  <c r="BO52" i="6" s="1"/>
  <c r="AY52" i="6"/>
  <c r="BN52" i="6" s="1"/>
  <c r="AX52" i="6"/>
  <c r="BM52" i="6" s="1"/>
  <c r="AW52" i="6"/>
  <c r="BL52" i="6" s="1"/>
  <c r="AV52" i="6"/>
  <c r="BK52" i="6" s="1"/>
  <c r="AU52" i="6"/>
  <c r="BJ52" i="6" s="1"/>
  <c r="AT52" i="6"/>
  <c r="BI52" i="6" s="1"/>
  <c r="AS52" i="6"/>
  <c r="BH52" i="6" s="1"/>
  <c r="AR52" i="6"/>
  <c r="BG52" i="6" s="1"/>
  <c r="BD51" i="6"/>
  <c r="BS51" i="6" s="1"/>
  <c r="BC51" i="6"/>
  <c r="BR51" i="6" s="1"/>
  <c r="BB51" i="6"/>
  <c r="BQ51" i="6" s="1"/>
  <c r="BA51" i="6"/>
  <c r="BP51" i="6" s="1"/>
  <c r="AZ51" i="6"/>
  <c r="BO51" i="6" s="1"/>
  <c r="AY51" i="6"/>
  <c r="BN51" i="6" s="1"/>
  <c r="AX51" i="6"/>
  <c r="BM51" i="6" s="1"/>
  <c r="AW51" i="6"/>
  <c r="BL51" i="6" s="1"/>
  <c r="AV51" i="6"/>
  <c r="BK51" i="6" s="1"/>
  <c r="AU51" i="6"/>
  <c r="BJ51" i="6" s="1"/>
  <c r="AT51" i="6"/>
  <c r="BI51" i="6" s="1"/>
  <c r="AS51" i="6"/>
  <c r="BH51" i="6" s="1"/>
  <c r="AR51" i="6"/>
  <c r="BG51" i="6" s="1"/>
  <c r="BD50" i="6"/>
  <c r="BS50" i="6" s="1"/>
  <c r="BC50" i="6"/>
  <c r="BR50" i="6" s="1"/>
  <c r="BB50" i="6"/>
  <c r="BQ50" i="6" s="1"/>
  <c r="BA50" i="6"/>
  <c r="BP50" i="6" s="1"/>
  <c r="AZ50" i="6"/>
  <c r="BO50" i="6" s="1"/>
  <c r="AY50" i="6"/>
  <c r="BN50" i="6" s="1"/>
  <c r="AX50" i="6"/>
  <c r="BM50" i="6" s="1"/>
  <c r="AW50" i="6"/>
  <c r="BL50" i="6" s="1"/>
  <c r="AV50" i="6"/>
  <c r="BK50" i="6" s="1"/>
  <c r="AU50" i="6"/>
  <c r="BJ50" i="6" s="1"/>
  <c r="AT50" i="6"/>
  <c r="BI50" i="6" s="1"/>
  <c r="AS50" i="6"/>
  <c r="BH50" i="6" s="1"/>
  <c r="AR50" i="6"/>
  <c r="BG50" i="6" s="1"/>
  <c r="BD49" i="6"/>
  <c r="BS49" i="6" s="1"/>
  <c r="BC49" i="6"/>
  <c r="BR49" i="6" s="1"/>
  <c r="BB49" i="6"/>
  <c r="BQ49" i="6" s="1"/>
  <c r="BA49" i="6"/>
  <c r="BP49" i="6" s="1"/>
  <c r="AZ49" i="6"/>
  <c r="BO49" i="6" s="1"/>
  <c r="AY49" i="6"/>
  <c r="BN49" i="6" s="1"/>
  <c r="AX49" i="6"/>
  <c r="BM49" i="6" s="1"/>
  <c r="AW49" i="6"/>
  <c r="BL49" i="6" s="1"/>
  <c r="AV49" i="6"/>
  <c r="BK49" i="6" s="1"/>
  <c r="AU49" i="6"/>
  <c r="BJ49" i="6" s="1"/>
  <c r="AT49" i="6"/>
  <c r="BI49" i="6" s="1"/>
  <c r="AS49" i="6"/>
  <c r="BH49" i="6" s="1"/>
  <c r="AR49" i="6"/>
  <c r="BG49" i="6" s="1"/>
  <c r="BD48" i="6"/>
  <c r="BS48" i="6" s="1"/>
  <c r="BC48" i="6"/>
  <c r="BR48" i="6" s="1"/>
  <c r="BB48" i="6"/>
  <c r="BQ48" i="6" s="1"/>
  <c r="BA48" i="6"/>
  <c r="BP48" i="6" s="1"/>
  <c r="AZ48" i="6"/>
  <c r="BO48" i="6" s="1"/>
  <c r="AY48" i="6"/>
  <c r="BN48" i="6" s="1"/>
  <c r="AX48" i="6"/>
  <c r="BM48" i="6" s="1"/>
  <c r="AW48" i="6"/>
  <c r="BL48" i="6" s="1"/>
  <c r="AV48" i="6"/>
  <c r="BK48" i="6" s="1"/>
  <c r="AU48" i="6"/>
  <c r="BJ48" i="6" s="1"/>
  <c r="AT48" i="6"/>
  <c r="BI48" i="6" s="1"/>
  <c r="AS48" i="6"/>
  <c r="BH48" i="6" s="1"/>
  <c r="AR48" i="6"/>
  <c r="BG48" i="6" s="1"/>
  <c r="BD47" i="6"/>
  <c r="BS47" i="6" s="1"/>
  <c r="BC47" i="6"/>
  <c r="BR47" i="6" s="1"/>
  <c r="BB47" i="6"/>
  <c r="BQ47" i="6" s="1"/>
  <c r="BA47" i="6"/>
  <c r="BP47" i="6" s="1"/>
  <c r="AZ47" i="6"/>
  <c r="BO47" i="6" s="1"/>
  <c r="AY47" i="6"/>
  <c r="BN47" i="6" s="1"/>
  <c r="AX47" i="6"/>
  <c r="BM47" i="6" s="1"/>
  <c r="AW47" i="6"/>
  <c r="BL47" i="6" s="1"/>
  <c r="AV47" i="6"/>
  <c r="BK47" i="6" s="1"/>
  <c r="AU47" i="6"/>
  <c r="BJ47" i="6" s="1"/>
  <c r="AT47" i="6"/>
  <c r="BI47" i="6" s="1"/>
  <c r="AS47" i="6"/>
  <c r="BH47" i="6" s="1"/>
  <c r="AR47" i="6"/>
  <c r="BG47" i="6" s="1"/>
  <c r="BD46" i="6"/>
  <c r="BS46" i="6" s="1"/>
  <c r="BC46" i="6"/>
  <c r="BR46" i="6" s="1"/>
  <c r="BB46" i="6"/>
  <c r="BQ46" i="6" s="1"/>
  <c r="BA46" i="6"/>
  <c r="BP46" i="6" s="1"/>
  <c r="AZ46" i="6"/>
  <c r="BO46" i="6" s="1"/>
  <c r="AY46" i="6"/>
  <c r="BN46" i="6" s="1"/>
  <c r="AX46" i="6"/>
  <c r="BM46" i="6" s="1"/>
  <c r="AW46" i="6"/>
  <c r="BL46" i="6" s="1"/>
  <c r="AV46" i="6"/>
  <c r="BK46" i="6" s="1"/>
  <c r="AU46" i="6"/>
  <c r="BJ46" i="6" s="1"/>
  <c r="AT46" i="6"/>
  <c r="BI46" i="6" s="1"/>
  <c r="AS46" i="6"/>
  <c r="BH46" i="6" s="1"/>
  <c r="AR46" i="6"/>
  <c r="BG46" i="6" s="1"/>
  <c r="BD45" i="6"/>
  <c r="BS45" i="6" s="1"/>
  <c r="BC45" i="6"/>
  <c r="BR45" i="6" s="1"/>
  <c r="BB45" i="6"/>
  <c r="BQ45" i="6" s="1"/>
  <c r="BA45" i="6"/>
  <c r="BP45" i="6" s="1"/>
  <c r="AZ45" i="6"/>
  <c r="BO45" i="6" s="1"/>
  <c r="AY45" i="6"/>
  <c r="BN45" i="6" s="1"/>
  <c r="AX45" i="6"/>
  <c r="BM45" i="6" s="1"/>
  <c r="AW45" i="6"/>
  <c r="BL45" i="6" s="1"/>
  <c r="AV45" i="6"/>
  <c r="BK45" i="6" s="1"/>
  <c r="AU45" i="6"/>
  <c r="BJ45" i="6" s="1"/>
  <c r="AT45" i="6"/>
  <c r="BI45" i="6" s="1"/>
  <c r="AS45" i="6"/>
  <c r="BH45" i="6" s="1"/>
  <c r="AR45" i="6"/>
  <c r="BG45" i="6" s="1"/>
  <c r="BD44" i="6"/>
  <c r="BS44" i="6" s="1"/>
  <c r="BC44" i="6"/>
  <c r="BR44" i="6" s="1"/>
  <c r="BB44" i="6"/>
  <c r="BQ44" i="6" s="1"/>
  <c r="BA44" i="6"/>
  <c r="BP44" i="6" s="1"/>
  <c r="AZ44" i="6"/>
  <c r="BO44" i="6" s="1"/>
  <c r="AY44" i="6"/>
  <c r="BN44" i="6" s="1"/>
  <c r="AX44" i="6"/>
  <c r="BM44" i="6" s="1"/>
  <c r="AW44" i="6"/>
  <c r="BL44" i="6" s="1"/>
  <c r="AV44" i="6"/>
  <c r="BK44" i="6" s="1"/>
  <c r="AU44" i="6"/>
  <c r="BJ44" i="6" s="1"/>
  <c r="AT44" i="6"/>
  <c r="BI44" i="6" s="1"/>
  <c r="AS44" i="6"/>
  <c r="BH44" i="6" s="1"/>
  <c r="AR44" i="6"/>
  <c r="BG44" i="6" s="1"/>
  <c r="BD43" i="6"/>
  <c r="BS43" i="6" s="1"/>
  <c r="BC43" i="6"/>
  <c r="BR43" i="6" s="1"/>
  <c r="BB43" i="6"/>
  <c r="BQ43" i="6" s="1"/>
  <c r="BA43" i="6"/>
  <c r="BP43" i="6" s="1"/>
  <c r="AZ43" i="6"/>
  <c r="BO43" i="6" s="1"/>
  <c r="AY43" i="6"/>
  <c r="BN43" i="6" s="1"/>
  <c r="AX43" i="6"/>
  <c r="BM43" i="6" s="1"/>
  <c r="AW43" i="6"/>
  <c r="BL43" i="6" s="1"/>
  <c r="AV43" i="6"/>
  <c r="BK43" i="6" s="1"/>
  <c r="AU43" i="6"/>
  <c r="BJ43" i="6" s="1"/>
  <c r="AT43" i="6"/>
  <c r="BI43" i="6" s="1"/>
  <c r="AS43" i="6"/>
  <c r="BH43" i="6" s="1"/>
  <c r="AR43" i="6"/>
  <c r="BG43" i="6" s="1"/>
  <c r="BD42" i="6"/>
  <c r="BS42" i="6" s="1"/>
  <c r="BC42" i="6"/>
  <c r="BR42" i="6" s="1"/>
  <c r="BB42" i="6"/>
  <c r="BQ42" i="6" s="1"/>
  <c r="BA42" i="6"/>
  <c r="BP42" i="6" s="1"/>
  <c r="AZ42" i="6"/>
  <c r="BO42" i="6" s="1"/>
  <c r="AY42" i="6"/>
  <c r="BN42" i="6" s="1"/>
  <c r="AX42" i="6"/>
  <c r="BM42" i="6" s="1"/>
  <c r="AW42" i="6"/>
  <c r="BL42" i="6" s="1"/>
  <c r="AV42" i="6"/>
  <c r="BK42" i="6" s="1"/>
  <c r="AU42" i="6"/>
  <c r="BJ42" i="6" s="1"/>
  <c r="AT42" i="6"/>
  <c r="BI42" i="6" s="1"/>
  <c r="AS42" i="6"/>
  <c r="BH42" i="6" s="1"/>
  <c r="AR42" i="6"/>
  <c r="BG42" i="6" s="1"/>
  <c r="BD41" i="6"/>
  <c r="BS41" i="6" s="1"/>
  <c r="BC41" i="6"/>
  <c r="BR41" i="6" s="1"/>
  <c r="BB41" i="6"/>
  <c r="BQ41" i="6" s="1"/>
  <c r="BA41" i="6"/>
  <c r="BP41" i="6" s="1"/>
  <c r="AZ41" i="6"/>
  <c r="BO41" i="6" s="1"/>
  <c r="AY41" i="6"/>
  <c r="BN41" i="6" s="1"/>
  <c r="AX41" i="6"/>
  <c r="BM41" i="6" s="1"/>
  <c r="AW41" i="6"/>
  <c r="BL41" i="6" s="1"/>
  <c r="AV41" i="6"/>
  <c r="BK41" i="6" s="1"/>
  <c r="AU41" i="6"/>
  <c r="BJ41" i="6" s="1"/>
  <c r="AT41" i="6"/>
  <c r="BI41" i="6" s="1"/>
  <c r="AS41" i="6"/>
  <c r="BH41" i="6" s="1"/>
  <c r="AR41" i="6"/>
  <c r="BG41" i="6" s="1"/>
  <c r="BD40" i="6"/>
  <c r="BS40" i="6" s="1"/>
  <c r="BC40" i="6"/>
  <c r="BR40" i="6" s="1"/>
  <c r="BB40" i="6"/>
  <c r="BQ40" i="6" s="1"/>
  <c r="BA40" i="6"/>
  <c r="BP40" i="6" s="1"/>
  <c r="AZ40" i="6"/>
  <c r="BO40" i="6" s="1"/>
  <c r="AY40" i="6"/>
  <c r="BN40" i="6" s="1"/>
  <c r="AX40" i="6"/>
  <c r="BM40" i="6" s="1"/>
  <c r="AW40" i="6"/>
  <c r="BL40" i="6" s="1"/>
  <c r="AV40" i="6"/>
  <c r="BK40" i="6" s="1"/>
  <c r="AU40" i="6"/>
  <c r="BJ40" i="6" s="1"/>
  <c r="AT40" i="6"/>
  <c r="BI40" i="6" s="1"/>
  <c r="AS40" i="6"/>
  <c r="BH40" i="6" s="1"/>
  <c r="AR40" i="6"/>
  <c r="BG40" i="6" s="1"/>
  <c r="BD39" i="6"/>
  <c r="BS39" i="6" s="1"/>
  <c r="BC39" i="6"/>
  <c r="BR39" i="6" s="1"/>
  <c r="BB39" i="6"/>
  <c r="BQ39" i="6" s="1"/>
  <c r="BA39" i="6"/>
  <c r="BP39" i="6" s="1"/>
  <c r="AZ39" i="6"/>
  <c r="BO39" i="6" s="1"/>
  <c r="AY39" i="6"/>
  <c r="BN39" i="6" s="1"/>
  <c r="AX39" i="6"/>
  <c r="BM39" i="6" s="1"/>
  <c r="AW39" i="6"/>
  <c r="BL39" i="6" s="1"/>
  <c r="AV39" i="6"/>
  <c r="BK39" i="6" s="1"/>
  <c r="AU39" i="6"/>
  <c r="BJ39" i="6" s="1"/>
  <c r="AT39" i="6"/>
  <c r="BI39" i="6" s="1"/>
  <c r="AS39" i="6"/>
  <c r="BH39" i="6" s="1"/>
  <c r="AR39" i="6"/>
  <c r="BG39" i="6" s="1"/>
  <c r="BD38" i="6"/>
  <c r="BS38" i="6" s="1"/>
  <c r="BC38" i="6"/>
  <c r="BR38" i="6" s="1"/>
  <c r="BB38" i="6"/>
  <c r="BQ38" i="6" s="1"/>
  <c r="BA38" i="6"/>
  <c r="BP38" i="6" s="1"/>
  <c r="AZ38" i="6"/>
  <c r="BO38" i="6" s="1"/>
  <c r="AY38" i="6"/>
  <c r="BN38" i="6" s="1"/>
  <c r="AX38" i="6"/>
  <c r="BM38" i="6" s="1"/>
  <c r="AW38" i="6"/>
  <c r="BL38" i="6" s="1"/>
  <c r="AV38" i="6"/>
  <c r="BK38" i="6" s="1"/>
  <c r="AU38" i="6"/>
  <c r="BJ38" i="6" s="1"/>
  <c r="AT38" i="6"/>
  <c r="BI38" i="6" s="1"/>
  <c r="AS38" i="6"/>
  <c r="BH38" i="6" s="1"/>
  <c r="AR38" i="6"/>
  <c r="BG38" i="6" s="1"/>
  <c r="BD37" i="6"/>
  <c r="BS37" i="6" s="1"/>
  <c r="BC37" i="6"/>
  <c r="BR37" i="6" s="1"/>
  <c r="BB37" i="6"/>
  <c r="BQ37" i="6" s="1"/>
  <c r="BA37" i="6"/>
  <c r="BP37" i="6" s="1"/>
  <c r="AZ37" i="6"/>
  <c r="BO37" i="6" s="1"/>
  <c r="AY37" i="6"/>
  <c r="BN37" i="6" s="1"/>
  <c r="AX37" i="6"/>
  <c r="BM37" i="6" s="1"/>
  <c r="AW37" i="6"/>
  <c r="BL37" i="6" s="1"/>
  <c r="AV37" i="6"/>
  <c r="BK37" i="6" s="1"/>
  <c r="AU37" i="6"/>
  <c r="BJ37" i="6" s="1"/>
  <c r="AT37" i="6"/>
  <c r="BI37" i="6" s="1"/>
  <c r="AS37" i="6"/>
  <c r="BH37" i="6" s="1"/>
  <c r="AR37" i="6"/>
  <c r="BG37" i="6" s="1"/>
  <c r="BD36" i="6"/>
  <c r="BS36" i="6" s="1"/>
  <c r="BC36" i="6"/>
  <c r="BR36" i="6" s="1"/>
  <c r="BB36" i="6"/>
  <c r="BQ36" i="6" s="1"/>
  <c r="BA36" i="6"/>
  <c r="BP36" i="6" s="1"/>
  <c r="AZ36" i="6"/>
  <c r="BO36" i="6" s="1"/>
  <c r="AY36" i="6"/>
  <c r="BN36" i="6" s="1"/>
  <c r="AX36" i="6"/>
  <c r="BM36" i="6" s="1"/>
  <c r="AW36" i="6"/>
  <c r="BL36" i="6" s="1"/>
  <c r="AV36" i="6"/>
  <c r="BK36" i="6" s="1"/>
  <c r="AU36" i="6"/>
  <c r="BJ36" i="6" s="1"/>
  <c r="AT36" i="6"/>
  <c r="BI36" i="6" s="1"/>
  <c r="AS36" i="6"/>
  <c r="BH36" i="6" s="1"/>
  <c r="AR36" i="6"/>
  <c r="BG36" i="6" s="1"/>
  <c r="BD35" i="6"/>
  <c r="BS35" i="6" s="1"/>
  <c r="BC35" i="6"/>
  <c r="BR35" i="6" s="1"/>
  <c r="BB35" i="6"/>
  <c r="BQ35" i="6" s="1"/>
  <c r="BA35" i="6"/>
  <c r="BP35" i="6" s="1"/>
  <c r="AZ35" i="6"/>
  <c r="BO35" i="6" s="1"/>
  <c r="AY35" i="6"/>
  <c r="BN35" i="6" s="1"/>
  <c r="AX35" i="6"/>
  <c r="BM35" i="6" s="1"/>
  <c r="AW35" i="6"/>
  <c r="BL35" i="6" s="1"/>
  <c r="AV35" i="6"/>
  <c r="BK35" i="6" s="1"/>
  <c r="AU35" i="6"/>
  <c r="BJ35" i="6" s="1"/>
  <c r="AT35" i="6"/>
  <c r="BI35" i="6" s="1"/>
  <c r="AS35" i="6"/>
  <c r="BH35" i="6" s="1"/>
  <c r="AR35" i="6"/>
  <c r="BG35" i="6" s="1"/>
  <c r="BD34" i="6"/>
  <c r="BS34" i="6" s="1"/>
  <c r="BC34" i="6"/>
  <c r="BR34" i="6" s="1"/>
  <c r="BB34" i="6"/>
  <c r="BQ34" i="6" s="1"/>
  <c r="BA34" i="6"/>
  <c r="BP34" i="6" s="1"/>
  <c r="AZ34" i="6"/>
  <c r="BO34" i="6" s="1"/>
  <c r="AY34" i="6"/>
  <c r="BN34" i="6" s="1"/>
  <c r="AX34" i="6"/>
  <c r="BM34" i="6" s="1"/>
  <c r="AW34" i="6"/>
  <c r="BL34" i="6" s="1"/>
  <c r="AV34" i="6"/>
  <c r="BK34" i="6" s="1"/>
  <c r="AU34" i="6"/>
  <c r="BJ34" i="6" s="1"/>
  <c r="AT34" i="6"/>
  <c r="BI34" i="6" s="1"/>
  <c r="AS34" i="6"/>
  <c r="BH34" i="6" s="1"/>
  <c r="AR34" i="6"/>
  <c r="BG34" i="6" s="1"/>
  <c r="BD33" i="6"/>
  <c r="BS33" i="6" s="1"/>
  <c r="BC33" i="6"/>
  <c r="BR33" i="6" s="1"/>
  <c r="BB33" i="6"/>
  <c r="BQ33" i="6" s="1"/>
  <c r="BA33" i="6"/>
  <c r="BP33" i="6" s="1"/>
  <c r="AZ33" i="6"/>
  <c r="BO33" i="6" s="1"/>
  <c r="AY33" i="6"/>
  <c r="BN33" i="6" s="1"/>
  <c r="AX33" i="6"/>
  <c r="BM33" i="6" s="1"/>
  <c r="AW33" i="6"/>
  <c r="BL33" i="6" s="1"/>
  <c r="AV33" i="6"/>
  <c r="BK33" i="6" s="1"/>
  <c r="AU33" i="6"/>
  <c r="BJ33" i="6" s="1"/>
  <c r="AT33" i="6"/>
  <c r="BI33" i="6" s="1"/>
  <c r="AS33" i="6"/>
  <c r="BH33" i="6" s="1"/>
  <c r="AR33" i="6"/>
  <c r="BG33" i="6" s="1"/>
  <c r="BD32" i="6"/>
  <c r="BS32" i="6" s="1"/>
  <c r="BC32" i="6"/>
  <c r="BR32" i="6" s="1"/>
  <c r="BB32" i="6"/>
  <c r="BQ32" i="6" s="1"/>
  <c r="BA32" i="6"/>
  <c r="BP32" i="6" s="1"/>
  <c r="AZ32" i="6"/>
  <c r="BO32" i="6" s="1"/>
  <c r="AY32" i="6"/>
  <c r="BN32" i="6" s="1"/>
  <c r="AX32" i="6"/>
  <c r="BM32" i="6" s="1"/>
  <c r="AW32" i="6"/>
  <c r="BL32" i="6" s="1"/>
  <c r="AV32" i="6"/>
  <c r="BK32" i="6" s="1"/>
  <c r="AU32" i="6"/>
  <c r="BJ32" i="6" s="1"/>
  <c r="AT32" i="6"/>
  <c r="BI32" i="6" s="1"/>
  <c r="AS32" i="6"/>
  <c r="BH32" i="6" s="1"/>
  <c r="AR32" i="6"/>
  <c r="BG32" i="6" s="1"/>
  <c r="BD188" i="6"/>
  <c r="BS188" i="6" s="1"/>
  <c r="BC188" i="6"/>
  <c r="BR188" i="6" s="1"/>
  <c r="BB188" i="6"/>
  <c r="BQ188" i="6" s="1"/>
  <c r="BA188" i="6"/>
  <c r="BP188" i="6" s="1"/>
  <c r="AZ188" i="6"/>
  <c r="BO188" i="6" s="1"/>
  <c r="AY188" i="6"/>
  <c r="BN188" i="6" s="1"/>
  <c r="AX188" i="6"/>
  <c r="BM188" i="6" s="1"/>
  <c r="AW188" i="6"/>
  <c r="BL188" i="6" s="1"/>
  <c r="AV188" i="6"/>
  <c r="BK188" i="6" s="1"/>
  <c r="AU188" i="6"/>
  <c r="BJ188" i="6" s="1"/>
  <c r="AT188" i="6"/>
  <c r="BI188" i="6" s="1"/>
  <c r="AS188" i="6"/>
  <c r="BH188" i="6" s="1"/>
  <c r="AR188" i="6"/>
  <c r="BG188" i="6" s="1"/>
  <c r="BD187" i="6"/>
  <c r="BS187" i="6" s="1"/>
  <c r="BC187" i="6"/>
  <c r="BR187" i="6" s="1"/>
  <c r="BB187" i="6"/>
  <c r="BQ187" i="6" s="1"/>
  <c r="BA187" i="6"/>
  <c r="BP187" i="6" s="1"/>
  <c r="AZ187" i="6"/>
  <c r="BO187" i="6" s="1"/>
  <c r="AY187" i="6"/>
  <c r="BN187" i="6" s="1"/>
  <c r="AX187" i="6"/>
  <c r="BM187" i="6" s="1"/>
  <c r="AW187" i="6"/>
  <c r="BL187" i="6" s="1"/>
  <c r="AV187" i="6"/>
  <c r="BK187" i="6" s="1"/>
  <c r="AU187" i="6"/>
  <c r="BJ187" i="6" s="1"/>
  <c r="AT187" i="6"/>
  <c r="BI187" i="6" s="1"/>
  <c r="AS187" i="6"/>
  <c r="BH187" i="6" s="1"/>
  <c r="AR187" i="6"/>
  <c r="BG187" i="6" s="1"/>
  <c r="BD186" i="6"/>
  <c r="BS186" i="6" s="1"/>
  <c r="BC186" i="6"/>
  <c r="BR186" i="6" s="1"/>
  <c r="BB186" i="6"/>
  <c r="BQ186" i="6" s="1"/>
  <c r="BA186" i="6"/>
  <c r="BP186" i="6" s="1"/>
  <c r="AZ186" i="6"/>
  <c r="BO186" i="6" s="1"/>
  <c r="AY186" i="6"/>
  <c r="BN186" i="6" s="1"/>
  <c r="AX186" i="6"/>
  <c r="BM186" i="6" s="1"/>
  <c r="AW186" i="6"/>
  <c r="BL186" i="6" s="1"/>
  <c r="AV186" i="6"/>
  <c r="BK186" i="6" s="1"/>
  <c r="AU186" i="6"/>
  <c r="BJ186" i="6" s="1"/>
  <c r="AT186" i="6"/>
  <c r="BI186" i="6" s="1"/>
  <c r="AS186" i="6"/>
  <c r="BH186" i="6" s="1"/>
  <c r="AR186" i="6"/>
  <c r="BG186" i="6" s="1"/>
  <c r="BD185" i="6"/>
  <c r="BS185" i="6" s="1"/>
  <c r="BC185" i="6"/>
  <c r="BR185" i="6" s="1"/>
  <c r="BB185" i="6"/>
  <c r="BQ185" i="6" s="1"/>
  <c r="BA185" i="6"/>
  <c r="BP185" i="6" s="1"/>
  <c r="AZ185" i="6"/>
  <c r="BO185" i="6" s="1"/>
  <c r="AY185" i="6"/>
  <c r="BN185" i="6" s="1"/>
  <c r="AX185" i="6"/>
  <c r="BM185" i="6" s="1"/>
  <c r="AW185" i="6"/>
  <c r="BL185" i="6" s="1"/>
  <c r="AV185" i="6"/>
  <c r="BK185" i="6" s="1"/>
  <c r="AU185" i="6"/>
  <c r="BJ185" i="6" s="1"/>
  <c r="AT185" i="6"/>
  <c r="BI185" i="6" s="1"/>
  <c r="AS185" i="6"/>
  <c r="BH185" i="6" s="1"/>
  <c r="AR185" i="6"/>
  <c r="BG185" i="6" s="1"/>
  <c r="BD184" i="6"/>
  <c r="BS184" i="6" s="1"/>
  <c r="BC184" i="6"/>
  <c r="BR184" i="6" s="1"/>
  <c r="BB184" i="6"/>
  <c r="BQ184" i="6" s="1"/>
  <c r="BA184" i="6"/>
  <c r="BP184" i="6" s="1"/>
  <c r="AZ184" i="6"/>
  <c r="BO184" i="6" s="1"/>
  <c r="AY184" i="6"/>
  <c r="BN184" i="6" s="1"/>
  <c r="AX184" i="6"/>
  <c r="BM184" i="6" s="1"/>
  <c r="AW184" i="6"/>
  <c r="BL184" i="6" s="1"/>
  <c r="AV184" i="6"/>
  <c r="BK184" i="6" s="1"/>
  <c r="AU184" i="6"/>
  <c r="BJ184" i="6" s="1"/>
  <c r="AT184" i="6"/>
  <c r="BI184" i="6" s="1"/>
  <c r="AS184" i="6"/>
  <c r="BH184" i="6" s="1"/>
  <c r="AR184" i="6"/>
  <c r="BG184" i="6" s="1"/>
  <c r="BD183" i="6"/>
  <c r="BS183" i="6" s="1"/>
  <c r="BC183" i="6"/>
  <c r="BR183" i="6" s="1"/>
  <c r="BB183" i="6"/>
  <c r="BQ183" i="6" s="1"/>
  <c r="BA183" i="6"/>
  <c r="BP183" i="6" s="1"/>
  <c r="AZ183" i="6"/>
  <c r="BO183" i="6" s="1"/>
  <c r="AY183" i="6"/>
  <c r="BN183" i="6" s="1"/>
  <c r="AX183" i="6"/>
  <c r="BM183" i="6" s="1"/>
  <c r="AW183" i="6"/>
  <c r="BL183" i="6" s="1"/>
  <c r="AV183" i="6"/>
  <c r="BK183" i="6" s="1"/>
  <c r="AU183" i="6"/>
  <c r="BJ183" i="6" s="1"/>
  <c r="AT183" i="6"/>
  <c r="BI183" i="6" s="1"/>
  <c r="AS183" i="6"/>
  <c r="BH183" i="6" s="1"/>
  <c r="AR183" i="6"/>
  <c r="BG183" i="6" s="1"/>
  <c r="BD182" i="6"/>
  <c r="BS182" i="6" s="1"/>
  <c r="BC182" i="6"/>
  <c r="BR182" i="6" s="1"/>
  <c r="BB182" i="6"/>
  <c r="BQ182" i="6" s="1"/>
  <c r="BA182" i="6"/>
  <c r="BP182" i="6" s="1"/>
  <c r="AZ182" i="6"/>
  <c r="BO182" i="6" s="1"/>
  <c r="AY182" i="6"/>
  <c r="BN182" i="6" s="1"/>
  <c r="AX182" i="6"/>
  <c r="BM182" i="6" s="1"/>
  <c r="AW182" i="6"/>
  <c r="BL182" i="6" s="1"/>
  <c r="AV182" i="6"/>
  <c r="BK182" i="6" s="1"/>
  <c r="AU182" i="6"/>
  <c r="BJ182" i="6" s="1"/>
  <c r="AT182" i="6"/>
  <c r="BI182" i="6" s="1"/>
  <c r="AS182" i="6"/>
  <c r="BH182" i="6" s="1"/>
  <c r="AR182" i="6"/>
  <c r="BG182" i="6" s="1"/>
  <c r="BD181" i="6"/>
  <c r="BS181" i="6" s="1"/>
  <c r="BC181" i="6"/>
  <c r="BR181" i="6" s="1"/>
  <c r="BB181" i="6"/>
  <c r="BQ181" i="6" s="1"/>
  <c r="BA181" i="6"/>
  <c r="BP181" i="6" s="1"/>
  <c r="AZ181" i="6"/>
  <c r="BO181" i="6" s="1"/>
  <c r="AY181" i="6"/>
  <c r="BN181" i="6" s="1"/>
  <c r="AX181" i="6"/>
  <c r="BM181" i="6" s="1"/>
  <c r="AW181" i="6"/>
  <c r="BL181" i="6" s="1"/>
  <c r="AV181" i="6"/>
  <c r="BK181" i="6" s="1"/>
  <c r="AU181" i="6"/>
  <c r="BJ181" i="6" s="1"/>
  <c r="AT181" i="6"/>
  <c r="BI181" i="6" s="1"/>
  <c r="AS181" i="6"/>
  <c r="BH181" i="6" s="1"/>
  <c r="AR181" i="6"/>
  <c r="BG181" i="6" s="1"/>
  <c r="BD180" i="6"/>
  <c r="BS180" i="6" s="1"/>
  <c r="BC180" i="6"/>
  <c r="BR180" i="6" s="1"/>
  <c r="BB180" i="6"/>
  <c r="BQ180" i="6" s="1"/>
  <c r="BA180" i="6"/>
  <c r="BP180" i="6" s="1"/>
  <c r="AZ180" i="6"/>
  <c r="BO180" i="6" s="1"/>
  <c r="AY180" i="6"/>
  <c r="BN180" i="6" s="1"/>
  <c r="AX180" i="6"/>
  <c r="BM180" i="6" s="1"/>
  <c r="AW180" i="6"/>
  <c r="BL180" i="6" s="1"/>
  <c r="AV180" i="6"/>
  <c r="BK180" i="6" s="1"/>
  <c r="AU180" i="6"/>
  <c r="BJ180" i="6" s="1"/>
  <c r="AT180" i="6"/>
  <c r="BI180" i="6" s="1"/>
  <c r="AS180" i="6"/>
  <c r="BH180" i="6" s="1"/>
  <c r="AR180" i="6"/>
  <c r="BG180" i="6" s="1"/>
  <c r="BD31" i="6"/>
  <c r="BS31" i="6" s="1"/>
  <c r="BC31" i="6"/>
  <c r="BR31" i="6" s="1"/>
  <c r="BB31" i="6"/>
  <c r="BQ31" i="6" s="1"/>
  <c r="BA31" i="6"/>
  <c r="BP31" i="6" s="1"/>
  <c r="AZ31" i="6"/>
  <c r="BO31" i="6" s="1"/>
  <c r="AY31" i="6"/>
  <c r="BN31" i="6" s="1"/>
  <c r="AX31" i="6"/>
  <c r="BM31" i="6" s="1"/>
  <c r="AW31" i="6"/>
  <c r="BL31" i="6" s="1"/>
  <c r="AV31" i="6"/>
  <c r="BK31" i="6" s="1"/>
  <c r="AU31" i="6"/>
  <c r="BJ31" i="6" s="1"/>
  <c r="AT31" i="6"/>
  <c r="BI31" i="6" s="1"/>
  <c r="AS31" i="6"/>
  <c r="BH31" i="6" s="1"/>
  <c r="AR31" i="6"/>
  <c r="BG31" i="6" s="1"/>
  <c r="BD30" i="6"/>
  <c r="BS30" i="6" s="1"/>
  <c r="BC30" i="6"/>
  <c r="BR30" i="6" s="1"/>
  <c r="BB30" i="6"/>
  <c r="BQ30" i="6" s="1"/>
  <c r="BA30" i="6"/>
  <c r="BP30" i="6" s="1"/>
  <c r="AZ30" i="6"/>
  <c r="BO30" i="6" s="1"/>
  <c r="AY30" i="6"/>
  <c r="BN30" i="6" s="1"/>
  <c r="AX30" i="6"/>
  <c r="BM30" i="6" s="1"/>
  <c r="AW30" i="6"/>
  <c r="BL30" i="6" s="1"/>
  <c r="AV30" i="6"/>
  <c r="BK30" i="6" s="1"/>
  <c r="AU30" i="6"/>
  <c r="BJ30" i="6" s="1"/>
  <c r="AT30" i="6"/>
  <c r="BI30" i="6" s="1"/>
  <c r="AS30" i="6"/>
  <c r="BH30" i="6" s="1"/>
  <c r="AR30" i="6"/>
  <c r="BG30" i="6" s="1"/>
  <c r="BD29" i="6"/>
  <c r="BS29" i="6" s="1"/>
  <c r="BC29" i="6"/>
  <c r="BR29" i="6" s="1"/>
  <c r="BB29" i="6"/>
  <c r="BQ29" i="6" s="1"/>
  <c r="BA29" i="6"/>
  <c r="BP29" i="6" s="1"/>
  <c r="AZ29" i="6"/>
  <c r="BO29" i="6" s="1"/>
  <c r="AY29" i="6"/>
  <c r="BN29" i="6" s="1"/>
  <c r="AX29" i="6"/>
  <c r="BM29" i="6" s="1"/>
  <c r="AW29" i="6"/>
  <c r="BL29" i="6" s="1"/>
  <c r="AV29" i="6"/>
  <c r="BK29" i="6" s="1"/>
  <c r="AU29" i="6"/>
  <c r="BJ29" i="6" s="1"/>
  <c r="AT29" i="6"/>
  <c r="BI29" i="6" s="1"/>
  <c r="AS29" i="6"/>
  <c r="BH29" i="6" s="1"/>
  <c r="AR29" i="6"/>
  <c r="BG29" i="6" s="1"/>
  <c r="BD28" i="6"/>
  <c r="BS28" i="6" s="1"/>
  <c r="BC28" i="6"/>
  <c r="BR28" i="6" s="1"/>
  <c r="BB28" i="6"/>
  <c r="BQ28" i="6" s="1"/>
  <c r="BA28" i="6"/>
  <c r="BP28" i="6" s="1"/>
  <c r="AZ28" i="6"/>
  <c r="BO28" i="6" s="1"/>
  <c r="AY28" i="6"/>
  <c r="BN28" i="6" s="1"/>
  <c r="AX28" i="6"/>
  <c r="BM28" i="6" s="1"/>
  <c r="AW28" i="6"/>
  <c r="BL28" i="6" s="1"/>
  <c r="AV28" i="6"/>
  <c r="BK28" i="6" s="1"/>
  <c r="AU28" i="6"/>
  <c r="BJ28" i="6" s="1"/>
  <c r="AT28" i="6"/>
  <c r="BI28" i="6" s="1"/>
  <c r="AS28" i="6"/>
  <c r="BH28" i="6" s="1"/>
  <c r="AR28" i="6"/>
  <c r="BG28" i="6" s="1"/>
  <c r="BD27" i="6"/>
  <c r="BS27" i="6" s="1"/>
  <c r="BC27" i="6"/>
  <c r="BR27" i="6" s="1"/>
  <c r="BB27" i="6"/>
  <c r="BQ27" i="6" s="1"/>
  <c r="BA27" i="6"/>
  <c r="BP27" i="6" s="1"/>
  <c r="AZ27" i="6"/>
  <c r="BO27" i="6" s="1"/>
  <c r="AY27" i="6"/>
  <c r="BN27" i="6" s="1"/>
  <c r="AX27" i="6"/>
  <c r="BM27" i="6" s="1"/>
  <c r="AW27" i="6"/>
  <c r="BL27" i="6" s="1"/>
  <c r="AV27" i="6"/>
  <c r="BK27" i="6" s="1"/>
  <c r="AU27" i="6"/>
  <c r="BJ27" i="6" s="1"/>
  <c r="AT27" i="6"/>
  <c r="BI27" i="6" s="1"/>
  <c r="AS27" i="6"/>
  <c r="BH27" i="6" s="1"/>
  <c r="AR27" i="6"/>
  <c r="BG27" i="6" s="1"/>
  <c r="BD26" i="6"/>
  <c r="BS26" i="6" s="1"/>
  <c r="BC26" i="6"/>
  <c r="BR26" i="6" s="1"/>
  <c r="BB26" i="6"/>
  <c r="BQ26" i="6" s="1"/>
  <c r="BA26" i="6"/>
  <c r="BP26" i="6" s="1"/>
  <c r="AZ26" i="6"/>
  <c r="BO26" i="6" s="1"/>
  <c r="AY26" i="6"/>
  <c r="BN26" i="6" s="1"/>
  <c r="AX26" i="6"/>
  <c r="BM26" i="6" s="1"/>
  <c r="AW26" i="6"/>
  <c r="BL26" i="6" s="1"/>
  <c r="AV26" i="6"/>
  <c r="BK26" i="6" s="1"/>
  <c r="AU26" i="6"/>
  <c r="BJ26" i="6" s="1"/>
  <c r="AT26" i="6"/>
  <c r="BI26" i="6" s="1"/>
  <c r="AS26" i="6"/>
  <c r="BH26" i="6" s="1"/>
  <c r="AR26" i="6"/>
  <c r="BG26" i="6" s="1"/>
  <c r="BD25" i="6"/>
  <c r="BS25" i="6" s="1"/>
  <c r="BC25" i="6"/>
  <c r="BR25" i="6" s="1"/>
  <c r="BB25" i="6"/>
  <c r="BQ25" i="6" s="1"/>
  <c r="BA25" i="6"/>
  <c r="BP25" i="6" s="1"/>
  <c r="AZ25" i="6"/>
  <c r="BO25" i="6" s="1"/>
  <c r="AY25" i="6"/>
  <c r="BN25" i="6" s="1"/>
  <c r="AX25" i="6"/>
  <c r="BM25" i="6" s="1"/>
  <c r="AW25" i="6"/>
  <c r="BL25" i="6" s="1"/>
  <c r="AV25" i="6"/>
  <c r="BK25" i="6" s="1"/>
  <c r="AU25" i="6"/>
  <c r="BJ25" i="6" s="1"/>
  <c r="AT25" i="6"/>
  <c r="BI25" i="6" s="1"/>
  <c r="AS25" i="6"/>
  <c r="BH25" i="6" s="1"/>
  <c r="AR25" i="6"/>
  <c r="BG25" i="6" s="1"/>
  <c r="BD24" i="6"/>
  <c r="BS24" i="6" s="1"/>
  <c r="BC24" i="6"/>
  <c r="BR24" i="6" s="1"/>
  <c r="BB24" i="6"/>
  <c r="BQ24" i="6" s="1"/>
  <c r="BA24" i="6"/>
  <c r="BP24" i="6" s="1"/>
  <c r="AZ24" i="6"/>
  <c r="BO24" i="6" s="1"/>
  <c r="AY24" i="6"/>
  <c r="BN24" i="6" s="1"/>
  <c r="AX24" i="6"/>
  <c r="BM24" i="6" s="1"/>
  <c r="AW24" i="6"/>
  <c r="BL24" i="6" s="1"/>
  <c r="AV24" i="6"/>
  <c r="BK24" i="6" s="1"/>
  <c r="AU24" i="6"/>
  <c r="BJ24" i="6" s="1"/>
  <c r="AT24" i="6"/>
  <c r="BI24" i="6" s="1"/>
  <c r="AS24" i="6"/>
  <c r="BH24" i="6" s="1"/>
  <c r="AR24" i="6"/>
  <c r="BG24" i="6" s="1"/>
  <c r="BD23" i="6"/>
  <c r="BS23" i="6" s="1"/>
  <c r="BC23" i="6"/>
  <c r="BR23" i="6" s="1"/>
  <c r="BB23" i="6"/>
  <c r="BQ23" i="6" s="1"/>
  <c r="BA23" i="6"/>
  <c r="BP23" i="6" s="1"/>
  <c r="AZ23" i="6"/>
  <c r="BO23" i="6" s="1"/>
  <c r="AY23" i="6"/>
  <c r="BN23" i="6" s="1"/>
  <c r="AX23" i="6"/>
  <c r="BM23" i="6" s="1"/>
  <c r="AW23" i="6"/>
  <c r="BL23" i="6" s="1"/>
  <c r="AV23" i="6"/>
  <c r="BK23" i="6" s="1"/>
  <c r="AU23" i="6"/>
  <c r="BJ23" i="6" s="1"/>
  <c r="AT23" i="6"/>
  <c r="BI23" i="6" s="1"/>
  <c r="AS23" i="6"/>
  <c r="BH23" i="6" s="1"/>
  <c r="AR23" i="6"/>
  <c r="BG23" i="6" s="1"/>
  <c r="BD179" i="6"/>
  <c r="BS179" i="6" s="1"/>
  <c r="BC179" i="6"/>
  <c r="BR179" i="6" s="1"/>
  <c r="BB179" i="6"/>
  <c r="BQ179" i="6" s="1"/>
  <c r="BA179" i="6"/>
  <c r="BP179" i="6" s="1"/>
  <c r="AZ179" i="6"/>
  <c r="BO179" i="6" s="1"/>
  <c r="AY179" i="6"/>
  <c r="BN179" i="6" s="1"/>
  <c r="AX179" i="6"/>
  <c r="BM179" i="6" s="1"/>
  <c r="AW179" i="6"/>
  <c r="BL179" i="6" s="1"/>
  <c r="AV179" i="6"/>
  <c r="BK179" i="6" s="1"/>
  <c r="AU179" i="6"/>
  <c r="BJ179" i="6" s="1"/>
  <c r="AT179" i="6"/>
  <c r="BI179" i="6" s="1"/>
  <c r="AS179" i="6"/>
  <c r="BH179" i="6" s="1"/>
  <c r="AR179" i="6"/>
  <c r="BG179" i="6" s="1"/>
  <c r="BD178" i="6"/>
  <c r="BS178" i="6" s="1"/>
  <c r="BC178" i="6"/>
  <c r="BR178" i="6" s="1"/>
  <c r="BB178" i="6"/>
  <c r="BQ178" i="6" s="1"/>
  <c r="BA178" i="6"/>
  <c r="BP178" i="6" s="1"/>
  <c r="AZ178" i="6"/>
  <c r="BO178" i="6" s="1"/>
  <c r="AY178" i="6"/>
  <c r="BN178" i="6" s="1"/>
  <c r="AX178" i="6"/>
  <c r="BM178" i="6" s="1"/>
  <c r="AW178" i="6"/>
  <c r="BL178" i="6" s="1"/>
  <c r="AV178" i="6"/>
  <c r="BK178" i="6" s="1"/>
  <c r="AU178" i="6"/>
  <c r="BJ178" i="6" s="1"/>
  <c r="AT178" i="6"/>
  <c r="BI178" i="6" s="1"/>
  <c r="AS178" i="6"/>
  <c r="BH178" i="6" s="1"/>
  <c r="AR178" i="6"/>
  <c r="BG178" i="6" s="1"/>
  <c r="BD177" i="6"/>
  <c r="BS177" i="6" s="1"/>
  <c r="BC177" i="6"/>
  <c r="BR177" i="6" s="1"/>
  <c r="BB177" i="6"/>
  <c r="BQ177" i="6" s="1"/>
  <c r="BA177" i="6"/>
  <c r="BP177" i="6" s="1"/>
  <c r="AZ177" i="6"/>
  <c r="BO177" i="6" s="1"/>
  <c r="AY177" i="6"/>
  <c r="BN177" i="6" s="1"/>
  <c r="AX177" i="6"/>
  <c r="BM177" i="6" s="1"/>
  <c r="AW177" i="6"/>
  <c r="BL177" i="6" s="1"/>
  <c r="AV177" i="6"/>
  <c r="BK177" i="6" s="1"/>
  <c r="AU177" i="6"/>
  <c r="BJ177" i="6" s="1"/>
  <c r="AT177" i="6"/>
  <c r="BI177" i="6" s="1"/>
  <c r="AS177" i="6"/>
  <c r="BH177" i="6" s="1"/>
  <c r="AR177" i="6"/>
  <c r="BG177" i="6" s="1"/>
  <c r="BD176" i="6"/>
  <c r="BS176" i="6" s="1"/>
  <c r="BC176" i="6"/>
  <c r="BR176" i="6" s="1"/>
  <c r="BB176" i="6"/>
  <c r="BQ176" i="6" s="1"/>
  <c r="BA176" i="6"/>
  <c r="BP176" i="6" s="1"/>
  <c r="AZ176" i="6"/>
  <c r="BO176" i="6" s="1"/>
  <c r="AY176" i="6"/>
  <c r="BN176" i="6" s="1"/>
  <c r="AX176" i="6"/>
  <c r="BM176" i="6" s="1"/>
  <c r="AW176" i="6"/>
  <c r="BL176" i="6" s="1"/>
  <c r="AV176" i="6"/>
  <c r="BK176" i="6" s="1"/>
  <c r="AU176" i="6"/>
  <c r="BJ176" i="6" s="1"/>
  <c r="AT176" i="6"/>
  <c r="BI176" i="6" s="1"/>
  <c r="AS176" i="6"/>
  <c r="BH176" i="6" s="1"/>
  <c r="AR176" i="6"/>
  <c r="BG176" i="6" s="1"/>
  <c r="BD175" i="6"/>
  <c r="BS175" i="6" s="1"/>
  <c r="BC175" i="6"/>
  <c r="BR175" i="6" s="1"/>
  <c r="BB175" i="6"/>
  <c r="BQ175" i="6" s="1"/>
  <c r="BA175" i="6"/>
  <c r="BP175" i="6" s="1"/>
  <c r="AZ175" i="6"/>
  <c r="BO175" i="6" s="1"/>
  <c r="AY175" i="6"/>
  <c r="BN175" i="6" s="1"/>
  <c r="AX175" i="6"/>
  <c r="BM175" i="6" s="1"/>
  <c r="AW175" i="6"/>
  <c r="BL175" i="6" s="1"/>
  <c r="AV175" i="6"/>
  <c r="BK175" i="6" s="1"/>
  <c r="AU175" i="6"/>
  <c r="BJ175" i="6" s="1"/>
  <c r="AT175" i="6"/>
  <c r="BI175" i="6" s="1"/>
  <c r="AS175" i="6"/>
  <c r="BH175" i="6" s="1"/>
  <c r="AR175" i="6"/>
  <c r="BG175" i="6" s="1"/>
  <c r="BD174" i="6"/>
  <c r="BS174" i="6" s="1"/>
  <c r="BC174" i="6"/>
  <c r="BR174" i="6" s="1"/>
  <c r="BB174" i="6"/>
  <c r="BQ174" i="6" s="1"/>
  <c r="BA174" i="6"/>
  <c r="BP174" i="6" s="1"/>
  <c r="AZ174" i="6"/>
  <c r="BO174" i="6" s="1"/>
  <c r="AY174" i="6"/>
  <c r="BN174" i="6" s="1"/>
  <c r="AX174" i="6"/>
  <c r="BM174" i="6" s="1"/>
  <c r="AW174" i="6"/>
  <c r="BL174" i="6" s="1"/>
  <c r="AV174" i="6"/>
  <c r="BK174" i="6" s="1"/>
  <c r="AU174" i="6"/>
  <c r="BJ174" i="6" s="1"/>
  <c r="AT174" i="6"/>
  <c r="BI174" i="6" s="1"/>
  <c r="AS174" i="6"/>
  <c r="BH174" i="6" s="1"/>
  <c r="AR174" i="6"/>
  <c r="BG174" i="6" s="1"/>
  <c r="BD173" i="6"/>
  <c r="BS173" i="6" s="1"/>
  <c r="BC173" i="6"/>
  <c r="BR173" i="6" s="1"/>
  <c r="BB173" i="6"/>
  <c r="BQ173" i="6" s="1"/>
  <c r="BA173" i="6"/>
  <c r="BP173" i="6" s="1"/>
  <c r="AZ173" i="6"/>
  <c r="BO173" i="6" s="1"/>
  <c r="AY173" i="6"/>
  <c r="BN173" i="6" s="1"/>
  <c r="AX173" i="6"/>
  <c r="BM173" i="6" s="1"/>
  <c r="AW173" i="6"/>
  <c r="BL173" i="6" s="1"/>
  <c r="AV173" i="6"/>
  <c r="BK173" i="6" s="1"/>
  <c r="AU173" i="6"/>
  <c r="BJ173" i="6" s="1"/>
  <c r="AT173" i="6"/>
  <c r="BI173" i="6" s="1"/>
  <c r="AS173" i="6"/>
  <c r="BH173" i="6" s="1"/>
  <c r="AR173" i="6"/>
  <c r="BG173" i="6" s="1"/>
  <c r="BD172" i="6"/>
  <c r="BS172" i="6" s="1"/>
  <c r="BC172" i="6"/>
  <c r="BR172" i="6" s="1"/>
  <c r="BB172" i="6"/>
  <c r="BQ172" i="6" s="1"/>
  <c r="BA172" i="6"/>
  <c r="BP172" i="6" s="1"/>
  <c r="AZ172" i="6"/>
  <c r="BO172" i="6" s="1"/>
  <c r="AY172" i="6"/>
  <c r="BN172" i="6" s="1"/>
  <c r="AX172" i="6"/>
  <c r="BM172" i="6" s="1"/>
  <c r="AW172" i="6"/>
  <c r="BL172" i="6" s="1"/>
  <c r="AV172" i="6"/>
  <c r="BK172" i="6" s="1"/>
  <c r="AU172" i="6"/>
  <c r="BJ172" i="6" s="1"/>
  <c r="AT172" i="6"/>
  <c r="BI172" i="6" s="1"/>
  <c r="AS172" i="6"/>
  <c r="BH172" i="6" s="1"/>
  <c r="AR172" i="6"/>
  <c r="BG172" i="6" s="1"/>
  <c r="BD22" i="6"/>
  <c r="BS22" i="6" s="1"/>
  <c r="BC22" i="6"/>
  <c r="BR22" i="6" s="1"/>
  <c r="BB22" i="6"/>
  <c r="BQ22" i="6" s="1"/>
  <c r="BA22" i="6"/>
  <c r="BP22" i="6" s="1"/>
  <c r="AZ22" i="6"/>
  <c r="BO22" i="6" s="1"/>
  <c r="AY22" i="6"/>
  <c r="BN22" i="6" s="1"/>
  <c r="AX22" i="6"/>
  <c r="BM22" i="6" s="1"/>
  <c r="AW22" i="6"/>
  <c r="BL22" i="6" s="1"/>
  <c r="AV22" i="6"/>
  <c r="BK22" i="6" s="1"/>
  <c r="AU22" i="6"/>
  <c r="BJ22" i="6" s="1"/>
  <c r="AT22" i="6"/>
  <c r="BI22" i="6" s="1"/>
  <c r="AS22" i="6"/>
  <c r="BH22" i="6" s="1"/>
  <c r="AR22" i="6"/>
  <c r="BG22" i="6" s="1"/>
  <c r="BD21" i="6"/>
  <c r="BS21" i="6" s="1"/>
  <c r="BC21" i="6"/>
  <c r="BR21" i="6" s="1"/>
  <c r="BB21" i="6"/>
  <c r="BQ21" i="6" s="1"/>
  <c r="BA21" i="6"/>
  <c r="BP21" i="6" s="1"/>
  <c r="AZ21" i="6"/>
  <c r="BO21" i="6" s="1"/>
  <c r="AY21" i="6"/>
  <c r="BN21" i="6" s="1"/>
  <c r="AX21" i="6"/>
  <c r="BM21" i="6" s="1"/>
  <c r="AW21" i="6"/>
  <c r="BL21" i="6" s="1"/>
  <c r="AV21" i="6"/>
  <c r="BK21" i="6" s="1"/>
  <c r="AU21" i="6"/>
  <c r="BJ21" i="6" s="1"/>
  <c r="AT21" i="6"/>
  <c r="BI21" i="6" s="1"/>
  <c r="AS21" i="6"/>
  <c r="BH21" i="6" s="1"/>
  <c r="AR21" i="6"/>
  <c r="BG21" i="6" s="1"/>
  <c r="BD20" i="6"/>
  <c r="BS20" i="6" s="1"/>
  <c r="BC20" i="6"/>
  <c r="BR20" i="6" s="1"/>
  <c r="BB20" i="6"/>
  <c r="BQ20" i="6" s="1"/>
  <c r="BA20" i="6"/>
  <c r="BP20" i="6" s="1"/>
  <c r="AZ20" i="6"/>
  <c r="BO20" i="6" s="1"/>
  <c r="AY20" i="6"/>
  <c r="BN20" i="6" s="1"/>
  <c r="AX20" i="6"/>
  <c r="BM20" i="6" s="1"/>
  <c r="AW20" i="6"/>
  <c r="BL20" i="6" s="1"/>
  <c r="AV20" i="6"/>
  <c r="BK20" i="6" s="1"/>
  <c r="AU20" i="6"/>
  <c r="BJ20" i="6" s="1"/>
  <c r="AT20" i="6"/>
  <c r="BI20" i="6" s="1"/>
  <c r="AS20" i="6"/>
  <c r="BH20" i="6" s="1"/>
  <c r="AR20" i="6"/>
  <c r="BG20" i="6" s="1"/>
  <c r="BD19" i="6"/>
  <c r="BS19" i="6" s="1"/>
  <c r="BC19" i="6"/>
  <c r="BR19" i="6" s="1"/>
  <c r="BB19" i="6"/>
  <c r="BQ19" i="6" s="1"/>
  <c r="BA19" i="6"/>
  <c r="BP19" i="6" s="1"/>
  <c r="AZ19" i="6"/>
  <c r="BO19" i="6" s="1"/>
  <c r="AY19" i="6"/>
  <c r="BN19" i="6" s="1"/>
  <c r="AX19" i="6"/>
  <c r="BM19" i="6" s="1"/>
  <c r="AW19" i="6"/>
  <c r="BL19" i="6" s="1"/>
  <c r="AV19" i="6"/>
  <c r="BK19" i="6" s="1"/>
  <c r="AU19" i="6"/>
  <c r="BJ19" i="6" s="1"/>
  <c r="AT19" i="6"/>
  <c r="BI19" i="6" s="1"/>
  <c r="AS19" i="6"/>
  <c r="BH19" i="6" s="1"/>
  <c r="AR19" i="6"/>
  <c r="BG19" i="6" s="1"/>
  <c r="BD18" i="6"/>
  <c r="BS18" i="6" s="1"/>
  <c r="BC18" i="6"/>
  <c r="BR18" i="6" s="1"/>
  <c r="BB18" i="6"/>
  <c r="BQ18" i="6" s="1"/>
  <c r="BA18" i="6"/>
  <c r="BP18" i="6" s="1"/>
  <c r="AZ18" i="6"/>
  <c r="BO18" i="6" s="1"/>
  <c r="AY18" i="6"/>
  <c r="BN18" i="6" s="1"/>
  <c r="AX18" i="6"/>
  <c r="BM18" i="6" s="1"/>
  <c r="AW18" i="6"/>
  <c r="BL18" i="6" s="1"/>
  <c r="AV18" i="6"/>
  <c r="BK18" i="6" s="1"/>
  <c r="AU18" i="6"/>
  <c r="BJ18" i="6" s="1"/>
  <c r="AT18" i="6"/>
  <c r="BI18" i="6" s="1"/>
  <c r="AS18" i="6"/>
  <c r="BH18" i="6" s="1"/>
  <c r="AR18" i="6"/>
  <c r="BG18" i="6" s="1"/>
  <c r="BD17" i="6"/>
  <c r="BS17" i="6" s="1"/>
  <c r="BC17" i="6"/>
  <c r="BR17" i="6" s="1"/>
  <c r="BB17" i="6"/>
  <c r="BQ17" i="6" s="1"/>
  <c r="BA17" i="6"/>
  <c r="BP17" i="6" s="1"/>
  <c r="AZ17" i="6"/>
  <c r="BO17" i="6" s="1"/>
  <c r="AY17" i="6"/>
  <c r="BN17" i="6" s="1"/>
  <c r="AX17" i="6"/>
  <c r="BM17" i="6" s="1"/>
  <c r="AW17" i="6"/>
  <c r="BL17" i="6" s="1"/>
  <c r="AV17" i="6"/>
  <c r="BK17" i="6" s="1"/>
  <c r="AU17" i="6"/>
  <c r="BJ17" i="6" s="1"/>
  <c r="AT17" i="6"/>
  <c r="BI17" i="6" s="1"/>
  <c r="AS17" i="6"/>
  <c r="BH17" i="6" s="1"/>
  <c r="AR17" i="6"/>
  <c r="BG17" i="6" s="1"/>
  <c r="BD16" i="6"/>
  <c r="BS16" i="6" s="1"/>
  <c r="BC16" i="6"/>
  <c r="BR16" i="6" s="1"/>
  <c r="BB16" i="6"/>
  <c r="BQ16" i="6" s="1"/>
  <c r="BA16" i="6"/>
  <c r="BP16" i="6" s="1"/>
  <c r="AZ16" i="6"/>
  <c r="BO16" i="6" s="1"/>
  <c r="AY16" i="6"/>
  <c r="BN16" i="6" s="1"/>
  <c r="AX16" i="6"/>
  <c r="BM16" i="6" s="1"/>
  <c r="AW16" i="6"/>
  <c r="BL16" i="6" s="1"/>
  <c r="AV16" i="6"/>
  <c r="BK16" i="6" s="1"/>
  <c r="AU16" i="6"/>
  <c r="BJ16" i="6" s="1"/>
  <c r="AT16" i="6"/>
  <c r="BI16" i="6" s="1"/>
  <c r="AS16" i="6"/>
  <c r="BH16" i="6" s="1"/>
  <c r="AR16" i="6"/>
  <c r="BG16" i="6" s="1"/>
  <c r="BD15" i="6"/>
  <c r="BS15" i="6" s="1"/>
  <c r="BC15" i="6"/>
  <c r="BR15" i="6" s="1"/>
  <c r="BB15" i="6"/>
  <c r="BQ15" i="6" s="1"/>
  <c r="BA15" i="6"/>
  <c r="BP15" i="6" s="1"/>
  <c r="AZ15" i="6"/>
  <c r="BO15" i="6" s="1"/>
  <c r="AY15" i="6"/>
  <c r="BN15" i="6" s="1"/>
  <c r="AX15" i="6"/>
  <c r="BM15" i="6" s="1"/>
  <c r="AW15" i="6"/>
  <c r="BL15" i="6" s="1"/>
  <c r="AV15" i="6"/>
  <c r="BK15" i="6" s="1"/>
  <c r="AU15" i="6"/>
  <c r="BJ15" i="6" s="1"/>
  <c r="AT15" i="6"/>
  <c r="BI15" i="6" s="1"/>
  <c r="AS15" i="6"/>
  <c r="BH15" i="6" s="1"/>
  <c r="AR15" i="6"/>
  <c r="BG15" i="6" s="1"/>
  <c r="BD171" i="6"/>
  <c r="BS171" i="6" s="1"/>
  <c r="BC171" i="6"/>
  <c r="BR171" i="6" s="1"/>
  <c r="BB171" i="6"/>
  <c r="BQ171" i="6" s="1"/>
  <c r="BA171" i="6"/>
  <c r="BP171" i="6" s="1"/>
  <c r="AZ171" i="6"/>
  <c r="BO171" i="6" s="1"/>
  <c r="AY171" i="6"/>
  <c r="BN171" i="6" s="1"/>
  <c r="AX171" i="6"/>
  <c r="BM171" i="6" s="1"/>
  <c r="AW171" i="6"/>
  <c r="BL171" i="6" s="1"/>
  <c r="AV171" i="6"/>
  <c r="BK171" i="6" s="1"/>
  <c r="AU171" i="6"/>
  <c r="BJ171" i="6" s="1"/>
  <c r="AT171" i="6"/>
  <c r="BI171" i="6" s="1"/>
  <c r="AS171" i="6"/>
  <c r="BH171" i="6" s="1"/>
  <c r="AR171" i="6"/>
  <c r="BG171" i="6" s="1"/>
  <c r="BD170" i="6"/>
  <c r="BS170" i="6" s="1"/>
  <c r="BC170" i="6"/>
  <c r="BR170" i="6" s="1"/>
  <c r="BB170" i="6"/>
  <c r="BQ170" i="6" s="1"/>
  <c r="BA170" i="6"/>
  <c r="BP170" i="6" s="1"/>
  <c r="AZ170" i="6"/>
  <c r="BO170" i="6" s="1"/>
  <c r="AY170" i="6"/>
  <c r="BN170" i="6" s="1"/>
  <c r="AX170" i="6"/>
  <c r="BM170" i="6" s="1"/>
  <c r="AW170" i="6"/>
  <c r="BL170" i="6" s="1"/>
  <c r="AV170" i="6"/>
  <c r="BK170" i="6" s="1"/>
  <c r="AU170" i="6"/>
  <c r="BJ170" i="6" s="1"/>
  <c r="AT170" i="6"/>
  <c r="BI170" i="6" s="1"/>
  <c r="AS170" i="6"/>
  <c r="BH170" i="6" s="1"/>
  <c r="AR170" i="6"/>
  <c r="BG170" i="6" s="1"/>
  <c r="BD95" i="6"/>
  <c r="BS95" i="6" s="1"/>
  <c r="BC95" i="6"/>
  <c r="BR95" i="6" s="1"/>
  <c r="BB95" i="6"/>
  <c r="BQ95" i="6" s="1"/>
  <c r="BA95" i="6"/>
  <c r="BP95" i="6" s="1"/>
  <c r="AZ95" i="6"/>
  <c r="BO95" i="6" s="1"/>
  <c r="AY95" i="6"/>
  <c r="BN95" i="6" s="1"/>
  <c r="AX95" i="6"/>
  <c r="BM95" i="6" s="1"/>
  <c r="AW95" i="6"/>
  <c r="BL95" i="6" s="1"/>
  <c r="AV95" i="6"/>
  <c r="BK95" i="6" s="1"/>
  <c r="AU95" i="6"/>
  <c r="BJ95" i="6" s="1"/>
  <c r="AT95" i="6"/>
  <c r="BI95" i="6" s="1"/>
  <c r="AS95" i="6"/>
  <c r="BH95" i="6" s="1"/>
  <c r="AR95" i="6"/>
  <c r="BG95" i="6" s="1"/>
  <c r="BD94" i="6"/>
  <c r="BS94" i="6" s="1"/>
  <c r="BC94" i="6"/>
  <c r="BR94" i="6" s="1"/>
  <c r="BB94" i="6"/>
  <c r="BQ94" i="6" s="1"/>
  <c r="BA94" i="6"/>
  <c r="BP94" i="6" s="1"/>
  <c r="AZ94" i="6"/>
  <c r="BO94" i="6" s="1"/>
  <c r="AY94" i="6"/>
  <c r="BN94" i="6" s="1"/>
  <c r="AX94" i="6"/>
  <c r="BM94" i="6" s="1"/>
  <c r="AW94" i="6"/>
  <c r="BL94" i="6" s="1"/>
  <c r="AV94" i="6"/>
  <c r="BK94" i="6" s="1"/>
  <c r="AU94" i="6"/>
  <c r="BJ94" i="6" s="1"/>
  <c r="AT94" i="6"/>
  <c r="BI94" i="6" s="1"/>
  <c r="AS94" i="6"/>
  <c r="BH94" i="6" s="1"/>
  <c r="AR94" i="6"/>
  <c r="BG94" i="6" s="1"/>
  <c r="BD71" i="6"/>
  <c r="BS71" i="6" s="1"/>
  <c r="BC71" i="6"/>
  <c r="BR71" i="6" s="1"/>
  <c r="BB71" i="6"/>
  <c r="BQ71" i="6" s="1"/>
  <c r="BA71" i="6"/>
  <c r="BP71" i="6" s="1"/>
  <c r="AZ71" i="6"/>
  <c r="BO71" i="6" s="1"/>
  <c r="AY71" i="6"/>
  <c r="BN71" i="6" s="1"/>
  <c r="AX71" i="6"/>
  <c r="BM71" i="6" s="1"/>
  <c r="AW71" i="6"/>
  <c r="BL71" i="6" s="1"/>
  <c r="AV71" i="6"/>
  <c r="BK71" i="6" s="1"/>
  <c r="AU71" i="6"/>
  <c r="BJ71" i="6" s="1"/>
  <c r="AT71" i="6"/>
  <c r="BI71" i="6" s="1"/>
  <c r="AS71" i="6"/>
  <c r="BH71" i="6" s="1"/>
  <c r="AR71" i="6"/>
  <c r="BG71" i="6" s="1"/>
  <c r="BD70" i="6"/>
  <c r="BS70" i="6" s="1"/>
  <c r="BC70" i="6"/>
  <c r="BR70" i="6" s="1"/>
  <c r="BB70" i="6"/>
  <c r="BQ70" i="6" s="1"/>
  <c r="BA70" i="6"/>
  <c r="BP70" i="6" s="1"/>
  <c r="AZ70" i="6"/>
  <c r="BO70" i="6" s="1"/>
  <c r="AY70" i="6"/>
  <c r="BN70" i="6" s="1"/>
  <c r="AX70" i="6"/>
  <c r="BM70" i="6" s="1"/>
  <c r="AW70" i="6"/>
  <c r="BL70" i="6" s="1"/>
  <c r="AV70" i="6"/>
  <c r="BK70" i="6" s="1"/>
  <c r="AU70" i="6"/>
  <c r="BJ70" i="6" s="1"/>
  <c r="AT70" i="6"/>
  <c r="BI70" i="6" s="1"/>
  <c r="AS70" i="6"/>
  <c r="BH70" i="6" s="1"/>
  <c r="AR70" i="6"/>
  <c r="BG70" i="6" s="1"/>
  <c r="BD169" i="6"/>
  <c r="BS169" i="6" s="1"/>
  <c r="BC169" i="6"/>
  <c r="BR169" i="6" s="1"/>
  <c r="BB169" i="6"/>
  <c r="BQ169" i="6" s="1"/>
  <c r="BA169" i="6"/>
  <c r="BP169" i="6" s="1"/>
  <c r="AZ169" i="6"/>
  <c r="BO169" i="6" s="1"/>
  <c r="AY169" i="6"/>
  <c r="BN169" i="6" s="1"/>
  <c r="AX169" i="6"/>
  <c r="BM169" i="6" s="1"/>
  <c r="AW169" i="6"/>
  <c r="BL169" i="6" s="1"/>
  <c r="AV169" i="6"/>
  <c r="BK169" i="6" s="1"/>
  <c r="AU169" i="6"/>
  <c r="BJ169" i="6" s="1"/>
  <c r="AT169" i="6"/>
  <c r="BI169" i="6" s="1"/>
  <c r="AS169" i="6"/>
  <c r="BH169" i="6" s="1"/>
  <c r="AR169" i="6"/>
  <c r="BG169" i="6" s="1"/>
  <c r="BD93" i="6"/>
  <c r="BS93" i="6" s="1"/>
  <c r="BC93" i="6"/>
  <c r="BR93" i="6" s="1"/>
  <c r="BB93" i="6"/>
  <c r="BQ93" i="6" s="1"/>
  <c r="BA93" i="6"/>
  <c r="BP93" i="6" s="1"/>
  <c r="AZ93" i="6"/>
  <c r="BO93" i="6" s="1"/>
  <c r="AY93" i="6"/>
  <c r="BN93" i="6" s="1"/>
  <c r="AX93" i="6"/>
  <c r="BM93" i="6" s="1"/>
  <c r="AW93" i="6"/>
  <c r="BL93" i="6" s="1"/>
  <c r="AV93" i="6"/>
  <c r="BK93" i="6" s="1"/>
  <c r="AU93" i="6"/>
  <c r="BJ93" i="6" s="1"/>
  <c r="AT93" i="6"/>
  <c r="BI93" i="6" s="1"/>
  <c r="AS93" i="6"/>
  <c r="BH93" i="6" s="1"/>
  <c r="AR93" i="6"/>
  <c r="BG93" i="6" s="1"/>
  <c r="BD69" i="6"/>
  <c r="BS69" i="6" s="1"/>
  <c r="BC69" i="6"/>
  <c r="BR69" i="6" s="1"/>
  <c r="BB69" i="6"/>
  <c r="BQ69" i="6" s="1"/>
  <c r="BA69" i="6"/>
  <c r="BP69" i="6" s="1"/>
  <c r="AZ69" i="6"/>
  <c r="BO69" i="6" s="1"/>
  <c r="AY69" i="6"/>
  <c r="BN69" i="6" s="1"/>
  <c r="AX69" i="6"/>
  <c r="BM69" i="6" s="1"/>
  <c r="AW69" i="6"/>
  <c r="BL69" i="6" s="1"/>
  <c r="AV69" i="6"/>
  <c r="BK69" i="6" s="1"/>
  <c r="AU69" i="6"/>
  <c r="BJ69" i="6" s="1"/>
  <c r="AT69" i="6"/>
  <c r="BI69" i="6" s="1"/>
  <c r="AS69" i="6"/>
  <c r="BH69" i="6" s="1"/>
  <c r="AR69" i="6"/>
  <c r="BG69" i="6" s="1"/>
  <c r="BD168" i="6"/>
  <c r="BS168" i="6" s="1"/>
  <c r="BC168" i="6"/>
  <c r="BR168" i="6" s="1"/>
  <c r="BB168" i="6"/>
  <c r="BQ168" i="6" s="1"/>
  <c r="BA168" i="6"/>
  <c r="BP168" i="6" s="1"/>
  <c r="AZ168" i="6"/>
  <c r="BO168" i="6" s="1"/>
  <c r="AY168" i="6"/>
  <c r="BN168" i="6" s="1"/>
  <c r="AX168" i="6"/>
  <c r="BM168" i="6" s="1"/>
  <c r="AW168" i="6"/>
  <c r="BL168" i="6" s="1"/>
  <c r="AV168" i="6"/>
  <c r="BK168" i="6" s="1"/>
  <c r="AU168" i="6"/>
  <c r="BJ168" i="6" s="1"/>
  <c r="AT168" i="6"/>
  <c r="BI168" i="6" s="1"/>
  <c r="AS168" i="6"/>
  <c r="BH168" i="6" s="1"/>
  <c r="AR168" i="6"/>
  <c r="BG168" i="6" s="1"/>
  <c r="BD167" i="6"/>
  <c r="BS167" i="6" s="1"/>
  <c r="BC167" i="6"/>
  <c r="BR167" i="6" s="1"/>
  <c r="BB167" i="6"/>
  <c r="BQ167" i="6" s="1"/>
  <c r="BA167" i="6"/>
  <c r="BP167" i="6" s="1"/>
  <c r="AZ167" i="6"/>
  <c r="BO167" i="6" s="1"/>
  <c r="AY167" i="6"/>
  <c r="BN167" i="6" s="1"/>
  <c r="AX167" i="6"/>
  <c r="BM167" i="6" s="1"/>
  <c r="AW167" i="6"/>
  <c r="BL167" i="6" s="1"/>
  <c r="AV167" i="6"/>
  <c r="BK167" i="6" s="1"/>
  <c r="AU167" i="6"/>
  <c r="BJ167" i="6" s="1"/>
  <c r="AT167" i="6"/>
  <c r="BI167" i="6" s="1"/>
  <c r="AS167" i="6"/>
  <c r="BH167" i="6" s="1"/>
  <c r="AR167" i="6"/>
  <c r="BG167" i="6" s="1"/>
  <c r="BD166" i="6"/>
  <c r="BS166" i="6" s="1"/>
  <c r="BC166" i="6"/>
  <c r="BR166" i="6" s="1"/>
  <c r="BB166" i="6"/>
  <c r="BQ166" i="6" s="1"/>
  <c r="BA166" i="6"/>
  <c r="BP166" i="6" s="1"/>
  <c r="AZ166" i="6"/>
  <c r="BO166" i="6" s="1"/>
  <c r="AY166" i="6"/>
  <c r="BN166" i="6" s="1"/>
  <c r="AX166" i="6"/>
  <c r="BM166" i="6" s="1"/>
  <c r="AW166" i="6"/>
  <c r="BL166" i="6" s="1"/>
  <c r="AV166" i="6"/>
  <c r="BK166" i="6" s="1"/>
  <c r="AU166" i="6"/>
  <c r="BJ166" i="6" s="1"/>
  <c r="AT166" i="6"/>
  <c r="BI166" i="6" s="1"/>
  <c r="AS166" i="6"/>
  <c r="BH166" i="6" s="1"/>
  <c r="AR166" i="6"/>
  <c r="BG166" i="6" s="1"/>
  <c r="BD165" i="6"/>
  <c r="BS165" i="6" s="1"/>
  <c r="BC165" i="6"/>
  <c r="BR165" i="6" s="1"/>
  <c r="BB165" i="6"/>
  <c r="BQ165" i="6" s="1"/>
  <c r="BA165" i="6"/>
  <c r="BP165" i="6" s="1"/>
  <c r="AZ165" i="6"/>
  <c r="BO165" i="6" s="1"/>
  <c r="AY165" i="6"/>
  <c r="BN165" i="6" s="1"/>
  <c r="AX165" i="6"/>
  <c r="BM165" i="6" s="1"/>
  <c r="AW165" i="6"/>
  <c r="BL165" i="6" s="1"/>
  <c r="AV165" i="6"/>
  <c r="BK165" i="6" s="1"/>
  <c r="AU165" i="6"/>
  <c r="BJ165" i="6" s="1"/>
  <c r="AT165" i="6"/>
  <c r="BI165" i="6" s="1"/>
  <c r="AS165" i="6"/>
  <c r="BH165" i="6" s="1"/>
  <c r="AR165" i="6"/>
  <c r="BG165" i="6" s="1"/>
  <c r="BD164" i="6"/>
  <c r="BS164" i="6" s="1"/>
  <c r="BC164" i="6"/>
  <c r="BR164" i="6" s="1"/>
  <c r="BB164" i="6"/>
  <c r="BQ164" i="6" s="1"/>
  <c r="BA164" i="6"/>
  <c r="BP164" i="6" s="1"/>
  <c r="AZ164" i="6"/>
  <c r="BO164" i="6" s="1"/>
  <c r="AY164" i="6"/>
  <c r="BN164" i="6" s="1"/>
  <c r="AX164" i="6"/>
  <c r="BM164" i="6" s="1"/>
  <c r="AW164" i="6"/>
  <c r="BL164" i="6" s="1"/>
  <c r="AV164" i="6"/>
  <c r="BK164" i="6" s="1"/>
  <c r="AU164" i="6"/>
  <c r="BJ164" i="6" s="1"/>
  <c r="AT164" i="6"/>
  <c r="BI164" i="6" s="1"/>
  <c r="AS164" i="6"/>
  <c r="BH164" i="6" s="1"/>
  <c r="AR164" i="6"/>
  <c r="BG164" i="6" s="1"/>
  <c r="BD163" i="6"/>
  <c r="BS163" i="6" s="1"/>
  <c r="BC163" i="6"/>
  <c r="BR163" i="6" s="1"/>
  <c r="BB163" i="6"/>
  <c r="BQ163" i="6" s="1"/>
  <c r="BA163" i="6"/>
  <c r="BP163" i="6" s="1"/>
  <c r="AZ163" i="6"/>
  <c r="BO163" i="6" s="1"/>
  <c r="AY163" i="6"/>
  <c r="BN163" i="6" s="1"/>
  <c r="AX163" i="6"/>
  <c r="BM163" i="6" s="1"/>
  <c r="AW163" i="6"/>
  <c r="BL163" i="6" s="1"/>
  <c r="AV163" i="6"/>
  <c r="BK163" i="6" s="1"/>
  <c r="AU163" i="6"/>
  <c r="BJ163" i="6" s="1"/>
  <c r="AT163" i="6"/>
  <c r="BI163" i="6" s="1"/>
  <c r="AS163" i="6"/>
  <c r="BH163" i="6" s="1"/>
  <c r="AR163" i="6"/>
  <c r="BG163" i="6" s="1"/>
  <c r="BD162" i="6"/>
  <c r="BS162" i="6" s="1"/>
  <c r="BC162" i="6"/>
  <c r="BR162" i="6" s="1"/>
  <c r="BB162" i="6"/>
  <c r="BQ162" i="6" s="1"/>
  <c r="BA162" i="6"/>
  <c r="BP162" i="6" s="1"/>
  <c r="AZ162" i="6"/>
  <c r="BO162" i="6" s="1"/>
  <c r="AY162" i="6"/>
  <c r="BN162" i="6" s="1"/>
  <c r="AX162" i="6"/>
  <c r="BM162" i="6" s="1"/>
  <c r="AW162" i="6"/>
  <c r="BL162" i="6" s="1"/>
  <c r="AV162" i="6"/>
  <c r="BK162" i="6" s="1"/>
  <c r="AU162" i="6"/>
  <c r="BJ162" i="6" s="1"/>
  <c r="AT162" i="6"/>
  <c r="BI162" i="6" s="1"/>
  <c r="AS162" i="6"/>
  <c r="BH162" i="6" s="1"/>
  <c r="AR162" i="6"/>
  <c r="BG162" i="6" s="1"/>
  <c r="BD161" i="6"/>
  <c r="BS161" i="6" s="1"/>
  <c r="BC161" i="6"/>
  <c r="BR161" i="6" s="1"/>
  <c r="BB161" i="6"/>
  <c r="BQ161" i="6" s="1"/>
  <c r="BA161" i="6"/>
  <c r="BP161" i="6" s="1"/>
  <c r="AZ161" i="6"/>
  <c r="BO161" i="6" s="1"/>
  <c r="AY161" i="6"/>
  <c r="BN161" i="6" s="1"/>
  <c r="AX161" i="6"/>
  <c r="BM161" i="6" s="1"/>
  <c r="AW161" i="6"/>
  <c r="BL161" i="6" s="1"/>
  <c r="AV161" i="6"/>
  <c r="BK161" i="6" s="1"/>
  <c r="AU161" i="6"/>
  <c r="BJ161" i="6" s="1"/>
  <c r="AT161" i="6"/>
  <c r="BI161" i="6" s="1"/>
  <c r="AS161" i="6"/>
  <c r="BH161" i="6" s="1"/>
  <c r="AR161" i="6"/>
  <c r="BG161" i="6" s="1"/>
  <c r="BD160" i="6"/>
  <c r="BS160" i="6" s="1"/>
  <c r="BC160" i="6"/>
  <c r="BR160" i="6" s="1"/>
  <c r="BB160" i="6"/>
  <c r="BQ160" i="6" s="1"/>
  <c r="BA160" i="6"/>
  <c r="BP160" i="6" s="1"/>
  <c r="AZ160" i="6"/>
  <c r="BO160" i="6" s="1"/>
  <c r="AY160" i="6"/>
  <c r="BN160" i="6" s="1"/>
  <c r="AX160" i="6"/>
  <c r="BM160" i="6" s="1"/>
  <c r="AW160" i="6"/>
  <c r="BL160" i="6" s="1"/>
  <c r="AV160" i="6"/>
  <c r="BK160" i="6" s="1"/>
  <c r="AU160" i="6"/>
  <c r="BJ160" i="6" s="1"/>
  <c r="AT160" i="6"/>
  <c r="BI160" i="6" s="1"/>
  <c r="AS160" i="6"/>
  <c r="BH160" i="6" s="1"/>
  <c r="AR160" i="6"/>
  <c r="BG160" i="6" s="1"/>
  <c r="BD159" i="6"/>
  <c r="BS159" i="6" s="1"/>
  <c r="BC159" i="6"/>
  <c r="BR159" i="6" s="1"/>
  <c r="BB159" i="6"/>
  <c r="BQ159" i="6" s="1"/>
  <c r="BA159" i="6"/>
  <c r="BP159" i="6" s="1"/>
  <c r="AZ159" i="6"/>
  <c r="BO159" i="6" s="1"/>
  <c r="AY159" i="6"/>
  <c r="BN159" i="6" s="1"/>
  <c r="AX159" i="6"/>
  <c r="BM159" i="6" s="1"/>
  <c r="AW159" i="6"/>
  <c r="BL159" i="6" s="1"/>
  <c r="AV159" i="6"/>
  <c r="BK159" i="6" s="1"/>
  <c r="AU159" i="6"/>
  <c r="BJ159" i="6" s="1"/>
  <c r="AT159" i="6"/>
  <c r="BI159" i="6" s="1"/>
  <c r="AS159" i="6"/>
  <c r="BH159" i="6" s="1"/>
  <c r="AR159" i="6"/>
  <c r="BG159" i="6" s="1"/>
  <c r="BD158" i="6"/>
  <c r="BS158" i="6" s="1"/>
  <c r="BC158" i="6"/>
  <c r="BR158" i="6" s="1"/>
  <c r="BB158" i="6"/>
  <c r="BQ158" i="6" s="1"/>
  <c r="BA158" i="6"/>
  <c r="BP158" i="6" s="1"/>
  <c r="AZ158" i="6"/>
  <c r="BO158" i="6" s="1"/>
  <c r="AY158" i="6"/>
  <c r="BN158" i="6" s="1"/>
  <c r="AX158" i="6"/>
  <c r="BM158" i="6" s="1"/>
  <c r="AW158" i="6"/>
  <c r="BL158" i="6" s="1"/>
  <c r="AV158" i="6"/>
  <c r="BK158" i="6" s="1"/>
  <c r="AU158" i="6"/>
  <c r="BJ158" i="6" s="1"/>
  <c r="AT158" i="6"/>
  <c r="BI158" i="6" s="1"/>
  <c r="AS158" i="6"/>
  <c r="BH158" i="6" s="1"/>
  <c r="AR158" i="6"/>
  <c r="BG158" i="6" s="1"/>
  <c r="BD157" i="6"/>
  <c r="BS157" i="6" s="1"/>
  <c r="BC157" i="6"/>
  <c r="BR157" i="6" s="1"/>
  <c r="BB157" i="6"/>
  <c r="BQ157" i="6" s="1"/>
  <c r="BA157" i="6"/>
  <c r="BP157" i="6" s="1"/>
  <c r="AZ157" i="6"/>
  <c r="BO157" i="6" s="1"/>
  <c r="AY157" i="6"/>
  <c r="BN157" i="6" s="1"/>
  <c r="AX157" i="6"/>
  <c r="BM157" i="6" s="1"/>
  <c r="AW157" i="6"/>
  <c r="BL157" i="6" s="1"/>
  <c r="AV157" i="6"/>
  <c r="BK157" i="6" s="1"/>
  <c r="AU157" i="6"/>
  <c r="BJ157" i="6" s="1"/>
  <c r="AT157" i="6"/>
  <c r="BI157" i="6" s="1"/>
  <c r="AS157" i="6"/>
  <c r="BH157" i="6" s="1"/>
  <c r="AR157" i="6"/>
  <c r="BG157" i="6" s="1"/>
  <c r="BD156" i="6"/>
  <c r="BS156" i="6" s="1"/>
  <c r="BC156" i="6"/>
  <c r="BR156" i="6" s="1"/>
  <c r="BB156" i="6"/>
  <c r="BQ156" i="6" s="1"/>
  <c r="BA156" i="6"/>
  <c r="BP156" i="6" s="1"/>
  <c r="AZ156" i="6"/>
  <c r="BO156" i="6" s="1"/>
  <c r="AY156" i="6"/>
  <c r="BN156" i="6" s="1"/>
  <c r="AX156" i="6"/>
  <c r="BM156" i="6" s="1"/>
  <c r="AW156" i="6"/>
  <c r="BL156" i="6" s="1"/>
  <c r="AV156" i="6"/>
  <c r="BK156" i="6" s="1"/>
  <c r="AU156" i="6"/>
  <c r="BJ156" i="6" s="1"/>
  <c r="AT156" i="6"/>
  <c r="BI156" i="6" s="1"/>
  <c r="AS156" i="6"/>
  <c r="BH156" i="6" s="1"/>
  <c r="AR156" i="6"/>
  <c r="BG156" i="6" s="1"/>
  <c r="BD155" i="6"/>
  <c r="BS155" i="6" s="1"/>
  <c r="BC155" i="6"/>
  <c r="BR155" i="6" s="1"/>
  <c r="BB155" i="6"/>
  <c r="BQ155" i="6" s="1"/>
  <c r="BA155" i="6"/>
  <c r="BP155" i="6" s="1"/>
  <c r="AZ155" i="6"/>
  <c r="BO155" i="6" s="1"/>
  <c r="AY155" i="6"/>
  <c r="BN155" i="6" s="1"/>
  <c r="AX155" i="6"/>
  <c r="BM155" i="6" s="1"/>
  <c r="AW155" i="6"/>
  <c r="BL155" i="6" s="1"/>
  <c r="AV155" i="6"/>
  <c r="BK155" i="6" s="1"/>
  <c r="AU155" i="6"/>
  <c r="BJ155" i="6" s="1"/>
  <c r="AT155" i="6"/>
  <c r="BI155" i="6" s="1"/>
  <c r="AS155" i="6"/>
  <c r="BH155" i="6" s="1"/>
  <c r="AR155" i="6"/>
  <c r="BG155" i="6" s="1"/>
  <c r="BD154" i="6"/>
  <c r="BS154" i="6" s="1"/>
  <c r="BC154" i="6"/>
  <c r="BR154" i="6" s="1"/>
  <c r="BB154" i="6"/>
  <c r="BQ154" i="6" s="1"/>
  <c r="BA154" i="6"/>
  <c r="BP154" i="6" s="1"/>
  <c r="AZ154" i="6"/>
  <c r="BO154" i="6" s="1"/>
  <c r="AY154" i="6"/>
  <c r="BN154" i="6" s="1"/>
  <c r="AX154" i="6"/>
  <c r="BM154" i="6" s="1"/>
  <c r="AW154" i="6"/>
  <c r="BL154" i="6" s="1"/>
  <c r="AV154" i="6"/>
  <c r="BK154" i="6" s="1"/>
  <c r="AU154" i="6"/>
  <c r="BJ154" i="6" s="1"/>
  <c r="AT154" i="6"/>
  <c r="BI154" i="6" s="1"/>
  <c r="AS154" i="6"/>
  <c r="BH154" i="6" s="1"/>
  <c r="AR154" i="6"/>
  <c r="BG154" i="6" s="1"/>
  <c r="BD153" i="6"/>
  <c r="BS153" i="6" s="1"/>
  <c r="BC153" i="6"/>
  <c r="BR153" i="6" s="1"/>
  <c r="BB153" i="6"/>
  <c r="BQ153" i="6" s="1"/>
  <c r="BA153" i="6"/>
  <c r="BP153" i="6" s="1"/>
  <c r="AZ153" i="6"/>
  <c r="BO153" i="6" s="1"/>
  <c r="AY153" i="6"/>
  <c r="BN153" i="6" s="1"/>
  <c r="AX153" i="6"/>
  <c r="BM153" i="6" s="1"/>
  <c r="AW153" i="6"/>
  <c r="BL153" i="6" s="1"/>
  <c r="AV153" i="6"/>
  <c r="BK153" i="6" s="1"/>
  <c r="AU153" i="6"/>
  <c r="BJ153" i="6" s="1"/>
  <c r="AT153" i="6"/>
  <c r="BI153" i="6" s="1"/>
  <c r="AS153" i="6"/>
  <c r="BH153" i="6" s="1"/>
  <c r="AR153" i="6"/>
  <c r="BG153" i="6" s="1"/>
  <c r="BD152" i="6"/>
  <c r="BS152" i="6" s="1"/>
  <c r="BC152" i="6"/>
  <c r="BR152" i="6" s="1"/>
  <c r="BB152" i="6"/>
  <c r="BQ152" i="6" s="1"/>
  <c r="BA152" i="6"/>
  <c r="BP152" i="6" s="1"/>
  <c r="AZ152" i="6"/>
  <c r="BO152" i="6" s="1"/>
  <c r="AY152" i="6"/>
  <c r="BN152" i="6" s="1"/>
  <c r="AX152" i="6"/>
  <c r="BM152" i="6" s="1"/>
  <c r="AW152" i="6"/>
  <c r="BL152" i="6" s="1"/>
  <c r="AV152" i="6"/>
  <c r="BK152" i="6" s="1"/>
  <c r="AU152" i="6"/>
  <c r="BJ152" i="6" s="1"/>
  <c r="AT152" i="6"/>
  <c r="BI152" i="6" s="1"/>
  <c r="AS152" i="6"/>
  <c r="BH152" i="6" s="1"/>
  <c r="AR152" i="6"/>
  <c r="BG152" i="6" s="1"/>
  <c r="BD151" i="6"/>
  <c r="BS151" i="6" s="1"/>
  <c r="BC151" i="6"/>
  <c r="BR151" i="6" s="1"/>
  <c r="BB151" i="6"/>
  <c r="BQ151" i="6" s="1"/>
  <c r="BA151" i="6"/>
  <c r="BP151" i="6" s="1"/>
  <c r="AZ151" i="6"/>
  <c r="BO151" i="6" s="1"/>
  <c r="AY151" i="6"/>
  <c r="BN151" i="6" s="1"/>
  <c r="AX151" i="6"/>
  <c r="BM151" i="6" s="1"/>
  <c r="AW151" i="6"/>
  <c r="BL151" i="6" s="1"/>
  <c r="AV151" i="6"/>
  <c r="BK151" i="6" s="1"/>
  <c r="AU151" i="6"/>
  <c r="BJ151" i="6" s="1"/>
  <c r="AT151" i="6"/>
  <c r="BI151" i="6" s="1"/>
  <c r="AS151" i="6"/>
  <c r="BH151" i="6" s="1"/>
  <c r="AR151" i="6"/>
  <c r="BG151" i="6" s="1"/>
  <c r="BD150" i="6"/>
  <c r="BS150" i="6" s="1"/>
  <c r="BC150" i="6"/>
  <c r="BR150" i="6" s="1"/>
  <c r="BB150" i="6"/>
  <c r="BQ150" i="6" s="1"/>
  <c r="BA150" i="6"/>
  <c r="BP150" i="6" s="1"/>
  <c r="AZ150" i="6"/>
  <c r="BO150" i="6" s="1"/>
  <c r="AY150" i="6"/>
  <c r="BN150" i="6" s="1"/>
  <c r="AX150" i="6"/>
  <c r="BM150" i="6" s="1"/>
  <c r="AW150" i="6"/>
  <c r="BL150" i="6" s="1"/>
  <c r="AV150" i="6"/>
  <c r="BK150" i="6" s="1"/>
  <c r="AU150" i="6"/>
  <c r="BJ150" i="6" s="1"/>
  <c r="AT150" i="6"/>
  <c r="BI150" i="6" s="1"/>
  <c r="AS150" i="6"/>
  <c r="BH150" i="6" s="1"/>
  <c r="AR150" i="6"/>
  <c r="BG150" i="6" s="1"/>
  <c r="BD149" i="6"/>
  <c r="BS149" i="6" s="1"/>
  <c r="BC149" i="6"/>
  <c r="BR149" i="6" s="1"/>
  <c r="BB149" i="6"/>
  <c r="BQ149" i="6" s="1"/>
  <c r="BA149" i="6"/>
  <c r="BP149" i="6" s="1"/>
  <c r="AZ149" i="6"/>
  <c r="BO149" i="6" s="1"/>
  <c r="AY149" i="6"/>
  <c r="BN149" i="6" s="1"/>
  <c r="AX149" i="6"/>
  <c r="BM149" i="6" s="1"/>
  <c r="AW149" i="6"/>
  <c r="BL149" i="6" s="1"/>
  <c r="AV149" i="6"/>
  <c r="BK149" i="6" s="1"/>
  <c r="AU149" i="6"/>
  <c r="BJ149" i="6" s="1"/>
  <c r="AT149" i="6"/>
  <c r="BI149" i="6" s="1"/>
  <c r="AS149" i="6"/>
  <c r="BH149" i="6" s="1"/>
  <c r="AR149" i="6"/>
  <c r="BG149" i="6" s="1"/>
  <c r="BD148" i="6"/>
  <c r="BS148" i="6" s="1"/>
  <c r="BC148" i="6"/>
  <c r="BR148" i="6" s="1"/>
  <c r="BB148" i="6"/>
  <c r="BQ148" i="6" s="1"/>
  <c r="BA148" i="6"/>
  <c r="BP148" i="6" s="1"/>
  <c r="AZ148" i="6"/>
  <c r="BO148" i="6" s="1"/>
  <c r="AY148" i="6"/>
  <c r="BN148" i="6" s="1"/>
  <c r="AX148" i="6"/>
  <c r="BM148" i="6" s="1"/>
  <c r="AW148" i="6"/>
  <c r="BL148" i="6" s="1"/>
  <c r="AV148" i="6"/>
  <c r="BK148" i="6" s="1"/>
  <c r="AU148" i="6"/>
  <c r="BJ148" i="6" s="1"/>
  <c r="AT148" i="6"/>
  <c r="BI148" i="6" s="1"/>
  <c r="AS148" i="6"/>
  <c r="BH148" i="6" s="1"/>
  <c r="AR148" i="6"/>
  <c r="BG148" i="6" s="1"/>
  <c r="BD92" i="6"/>
  <c r="BS92" i="6" s="1"/>
  <c r="BC92" i="6"/>
  <c r="BR92" i="6" s="1"/>
  <c r="BB92" i="6"/>
  <c r="BQ92" i="6" s="1"/>
  <c r="BA92" i="6"/>
  <c r="BP92" i="6" s="1"/>
  <c r="AZ92" i="6"/>
  <c r="BO92" i="6" s="1"/>
  <c r="AY92" i="6"/>
  <c r="BN92" i="6" s="1"/>
  <c r="AX92" i="6"/>
  <c r="BM92" i="6" s="1"/>
  <c r="AW92" i="6"/>
  <c r="BL92" i="6" s="1"/>
  <c r="AV92" i="6"/>
  <c r="BK92" i="6" s="1"/>
  <c r="AU92" i="6"/>
  <c r="BJ92" i="6" s="1"/>
  <c r="AT92" i="6"/>
  <c r="BI92" i="6" s="1"/>
  <c r="AS92" i="6"/>
  <c r="BH92" i="6" s="1"/>
  <c r="AR92" i="6"/>
  <c r="BG92" i="6" s="1"/>
  <c r="BD91" i="6"/>
  <c r="BS91" i="6" s="1"/>
  <c r="BC91" i="6"/>
  <c r="BR91" i="6" s="1"/>
  <c r="BB91" i="6"/>
  <c r="BQ91" i="6" s="1"/>
  <c r="BA91" i="6"/>
  <c r="BP91" i="6" s="1"/>
  <c r="AZ91" i="6"/>
  <c r="BO91" i="6" s="1"/>
  <c r="AY91" i="6"/>
  <c r="BN91" i="6" s="1"/>
  <c r="AX91" i="6"/>
  <c r="BM91" i="6" s="1"/>
  <c r="AW91" i="6"/>
  <c r="BL91" i="6" s="1"/>
  <c r="AV91" i="6"/>
  <c r="BK91" i="6" s="1"/>
  <c r="AU91" i="6"/>
  <c r="BJ91" i="6" s="1"/>
  <c r="AT91" i="6"/>
  <c r="BI91" i="6" s="1"/>
  <c r="AS91" i="6"/>
  <c r="BH91" i="6" s="1"/>
  <c r="AR91" i="6"/>
  <c r="BG91" i="6" s="1"/>
  <c r="BD68" i="6"/>
  <c r="BS68" i="6" s="1"/>
  <c r="BC68" i="6"/>
  <c r="BR68" i="6" s="1"/>
  <c r="BB68" i="6"/>
  <c r="BQ68" i="6" s="1"/>
  <c r="BA68" i="6"/>
  <c r="BP68" i="6" s="1"/>
  <c r="AZ68" i="6"/>
  <c r="BO68" i="6" s="1"/>
  <c r="AY68" i="6"/>
  <c r="BN68" i="6" s="1"/>
  <c r="AX68" i="6"/>
  <c r="BM68" i="6" s="1"/>
  <c r="AW68" i="6"/>
  <c r="BL68" i="6" s="1"/>
  <c r="AV68" i="6"/>
  <c r="BK68" i="6" s="1"/>
  <c r="AU68" i="6"/>
  <c r="BJ68" i="6" s="1"/>
  <c r="AT68" i="6"/>
  <c r="BI68" i="6" s="1"/>
  <c r="AS68" i="6"/>
  <c r="BH68" i="6" s="1"/>
  <c r="AR68" i="6"/>
  <c r="BG68" i="6" s="1"/>
  <c r="BD67" i="6"/>
  <c r="BS67" i="6" s="1"/>
  <c r="BC67" i="6"/>
  <c r="BR67" i="6" s="1"/>
  <c r="BB67" i="6"/>
  <c r="BQ67" i="6" s="1"/>
  <c r="BA67" i="6"/>
  <c r="BP67" i="6" s="1"/>
  <c r="AZ67" i="6"/>
  <c r="BO67" i="6" s="1"/>
  <c r="AY67" i="6"/>
  <c r="BN67" i="6" s="1"/>
  <c r="AX67" i="6"/>
  <c r="BM67" i="6" s="1"/>
  <c r="AW67" i="6"/>
  <c r="BL67" i="6" s="1"/>
  <c r="AV67" i="6"/>
  <c r="BK67" i="6" s="1"/>
  <c r="AU67" i="6"/>
  <c r="BJ67" i="6" s="1"/>
  <c r="AT67" i="6"/>
  <c r="BI67" i="6" s="1"/>
  <c r="AS67" i="6"/>
  <c r="BH67" i="6" s="1"/>
  <c r="AR67" i="6"/>
  <c r="BG67" i="6" s="1"/>
  <c r="BD147" i="6"/>
  <c r="BS147" i="6" s="1"/>
  <c r="BC147" i="6"/>
  <c r="BR147" i="6" s="1"/>
  <c r="BB147" i="6"/>
  <c r="BQ147" i="6" s="1"/>
  <c r="BA147" i="6"/>
  <c r="BP147" i="6" s="1"/>
  <c r="AZ147" i="6"/>
  <c r="BO147" i="6" s="1"/>
  <c r="AY147" i="6"/>
  <c r="BN147" i="6" s="1"/>
  <c r="AX147" i="6"/>
  <c r="BM147" i="6" s="1"/>
  <c r="AW147" i="6"/>
  <c r="BL147" i="6" s="1"/>
  <c r="AV147" i="6"/>
  <c r="BK147" i="6" s="1"/>
  <c r="AU147" i="6"/>
  <c r="BJ147" i="6" s="1"/>
  <c r="AT147" i="6"/>
  <c r="BI147" i="6" s="1"/>
  <c r="AS147" i="6"/>
  <c r="BH147" i="6" s="1"/>
  <c r="AR147" i="6"/>
  <c r="BG147" i="6" s="1"/>
  <c r="BD146" i="6"/>
  <c r="BS146" i="6" s="1"/>
  <c r="BC146" i="6"/>
  <c r="BR146" i="6" s="1"/>
  <c r="BB146" i="6"/>
  <c r="BQ146" i="6" s="1"/>
  <c r="BA146" i="6"/>
  <c r="BP146" i="6" s="1"/>
  <c r="AZ146" i="6"/>
  <c r="BO146" i="6" s="1"/>
  <c r="AY146" i="6"/>
  <c r="BN146" i="6" s="1"/>
  <c r="AX146" i="6"/>
  <c r="BM146" i="6" s="1"/>
  <c r="AW146" i="6"/>
  <c r="BL146" i="6" s="1"/>
  <c r="AV146" i="6"/>
  <c r="BK146" i="6" s="1"/>
  <c r="AU146" i="6"/>
  <c r="BJ146" i="6" s="1"/>
  <c r="AT146" i="6"/>
  <c r="BI146" i="6" s="1"/>
  <c r="AS146" i="6"/>
  <c r="BH146" i="6" s="1"/>
  <c r="AR146" i="6"/>
  <c r="BG146" i="6" s="1"/>
  <c r="BD90" i="6"/>
  <c r="BS90" i="6" s="1"/>
  <c r="BC90" i="6"/>
  <c r="BR90" i="6" s="1"/>
  <c r="BB90" i="6"/>
  <c r="BQ90" i="6" s="1"/>
  <c r="BA90" i="6"/>
  <c r="BP90" i="6" s="1"/>
  <c r="AZ90" i="6"/>
  <c r="BO90" i="6" s="1"/>
  <c r="AY90" i="6"/>
  <c r="BN90" i="6" s="1"/>
  <c r="AX90" i="6"/>
  <c r="BM90" i="6" s="1"/>
  <c r="AW90" i="6"/>
  <c r="BL90" i="6" s="1"/>
  <c r="AV90" i="6"/>
  <c r="BK90" i="6" s="1"/>
  <c r="AU90" i="6"/>
  <c r="BJ90" i="6" s="1"/>
  <c r="AT90" i="6"/>
  <c r="BI90" i="6" s="1"/>
  <c r="AS90" i="6"/>
  <c r="BH90" i="6" s="1"/>
  <c r="AR90" i="6"/>
  <c r="BG90" i="6" s="1"/>
  <c r="BD89" i="6"/>
  <c r="BS89" i="6" s="1"/>
  <c r="BC89" i="6"/>
  <c r="BR89" i="6" s="1"/>
  <c r="BB89" i="6"/>
  <c r="BQ89" i="6" s="1"/>
  <c r="BA89" i="6"/>
  <c r="BP89" i="6" s="1"/>
  <c r="AZ89" i="6"/>
  <c r="BO89" i="6" s="1"/>
  <c r="AY89" i="6"/>
  <c r="BN89" i="6" s="1"/>
  <c r="AX89" i="6"/>
  <c r="BM89" i="6" s="1"/>
  <c r="AW89" i="6"/>
  <c r="BL89" i="6" s="1"/>
  <c r="AV89" i="6"/>
  <c r="BK89" i="6" s="1"/>
  <c r="AU89" i="6"/>
  <c r="BJ89" i="6" s="1"/>
  <c r="AT89" i="6"/>
  <c r="BI89" i="6" s="1"/>
  <c r="AS89" i="6"/>
  <c r="BH89" i="6" s="1"/>
  <c r="AR89" i="6"/>
  <c r="BG89" i="6" s="1"/>
  <c r="BD66" i="6"/>
  <c r="BS66" i="6" s="1"/>
  <c r="BC66" i="6"/>
  <c r="BR66" i="6" s="1"/>
  <c r="BB66" i="6"/>
  <c r="BQ66" i="6" s="1"/>
  <c r="BA66" i="6"/>
  <c r="BP66" i="6" s="1"/>
  <c r="AZ66" i="6"/>
  <c r="BO66" i="6" s="1"/>
  <c r="AY66" i="6"/>
  <c r="BN66" i="6" s="1"/>
  <c r="AX66" i="6"/>
  <c r="BM66" i="6" s="1"/>
  <c r="AW66" i="6"/>
  <c r="BL66" i="6" s="1"/>
  <c r="AV66" i="6"/>
  <c r="BK66" i="6" s="1"/>
  <c r="AU66" i="6"/>
  <c r="BJ66" i="6" s="1"/>
  <c r="AT66" i="6"/>
  <c r="BI66" i="6" s="1"/>
  <c r="AS66" i="6"/>
  <c r="BH66" i="6" s="1"/>
  <c r="AR66" i="6"/>
  <c r="BG66" i="6" s="1"/>
  <c r="BD65" i="6"/>
  <c r="BS65" i="6" s="1"/>
  <c r="BC65" i="6"/>
  <c r="BR65" i="6" s="1"/>
  <c r="BB65" i="6"/>
  <c r="BQ65" i="6" s="1"/>
  <c r="BA65" i="6"/>
  <c r="BP65" i="6" s="1"/>
  <c r="AZ65" i="6"/>
  <c r="BO65" i="6" s="1"/>
  <c r="AY65" i="6"/>
  <c r="BN65" i="6" s="1"/>
  <c r="AX65" i="6"/>
  <c r="BM65" i="6" s="1"/>
  <c r="AW65" i="6"/>
  <c r="BL65" i="6" s="1"/>
  <c r="AV65" i="6"/>
  <c r="BK65" i="6" s="1"/>
  <c r="AU65" i="6"/>
  <c r="BJ65" i="6" s="1"/>
  <c r="AT65" i="6"/>
  <c r="BI65" i="6" s="1"/>
  <c r="AS65" i="6"/>
  <c r="BH65" i="6" s="1"/>
  <c r="AR65" i="6"/>
  <c r="BG65" i="6" s="1"/>
  <c r="BD145" i="6"/>
  <c r="BS145" i="6" s="1"/>
  <c r="BC145" i="6"/>
  <c r="BR145" i="6" s="1"/>
  <c r="BB145" i="6"/>
  <c r="BQ145" i="6" s="1"/>
  <c r="BA145" i="6"/>
  <c r="BP145" i="6" s="1"/>
  <c r="AZ145" i="6"/>
  <c r="BO145" i="6" s="1"/>
  <c r="AY145" i="6"/>
  <c r="BN145" i="6" s="1"/>
  <c r="AX145" i="6"/>
  <c r="BM145" i="6" s="1"/>
  <c r="AW145" i="6"/>
  <c r="BL145" i="6" s="1"/>
  <c r="AV145" i="6"/>
  <c r="BK145" i="6" s="1"/>
  <c r="AU145" i="6"/>
  <c r="BJ145" i="6" s="1"/>
  <c r="AT145" i="6"/>
  <c r="BI145" i="6" s="1"/>
  <c r="AS145" i="6"/>
  <c r="BH145" i="6" s="1"/>
  <c r="AR145" i="6"/>
  <c r="BG145" i="6" s="1"/>
  <c r="BD88" i="6"/>
  <c r="BS88" i="6" s="1"/>
  <c r="BC88" i="6"/>
  <c r="BR88" i="6" s="1"/>
  <c r="BB88" i="6"/>
  <c r="BQ88" i="6" s="1"/>
  <c r="BA88" i="6"/>
  <c r="BP88" i="6" s="1"/>
  <c r="AZ88" i="6"/>
  <c r="BO88" i="6" s="1"/>
  <c r="AY88" i="6"/>
  <c r="BN88" i="6" s="1"/>
  <c r="AX88" i="6"/>
  <c r="BM88" i="6" s="1"/>
  <c r="AW88" i="6"/>
  <c r="BL88" i="6" s="1"/>
  <c r="AV88" i="6"/>
  <c r="BK88" i="6" s="1"/>
  <c r="AU88" i="6"/>
  <c r="BJ88" i="6" s="1"/>
  <c r="AT88" i="6"/>
  <c r="BI88" i="6" s="1"/>
  <c r="AS88" i="6"/>
  <c r="BH88" i="6" s="1"/>
  <c r="AR88" i="6"/>
  <c r="BG88" i="6" s="1"/>
  <c r="BD14" i="6"/>
  <c r="BS14" i="6" s="1"/>
  <c r="BC14" i="6"/>
  <c r="BR14" i="6" s="1"/>
  <c r="BB14" i="6"/>
  <c r="BQ14" i="6" s="1"/>
  <c r="BA14" i="6"/>
  <c r="BP14" i="6" s="1"/>
  <c r="AZ14" i="6"/>
  <c r="BO14" i="6" s="1"/>
  <c r="AY14" i="6"/>
  <c r="BN14" i="6" s="1"/>
  <c r="AX14" i="6"/>
  <c r="BM14" i="6" s="1"/>
  <c r="AW14" i="6"/>
  <c r="BL14" i="6" s="1"/>
  <c r="AV14" i="6"/>
  <c r="BK14" i="6" s="1"/>
  <c r="AU14" i="6"/>
  <c r="BJ14" i="6" s="1"/>
  <c r="AT14" i="6"/>
  <c r="BI14" i="6" s="1"/>
  <c r="AS14" i="6"/>
  <c r="BH14" i="6" s="1"/>
  <c r="AR14" i="6"/>
  <c r="BG14" i="6" s="1"/>
  <c r="BD144" i="6"/>
  <c r="BS144" i="6" s="1"/>
  <c r="BC144" i="6"/>
  <c r="BR144" i="6" s="1"/>
  <c r="BB144" i="6"/>
  <c r="BQ144" i="6" s="1"/>
  <c r="BA144" i="6"/>
  <c r="BP144" i="6" s="1"/>
  <c r="AZ144" i="6"/>
  <c r="BO144" i="6" s="1"/>
  <c r="AY144" i="6"/>
  <c r="BN144" i="6" s="1"/>
  <c r="AX144" i="6"/>
  <c r="BM144" i="6" s="1"/>
  <c r="AW144" i="6"/>
  <c r="BL144" i="6" s="1"/>
  <c r="AV144" i="6"/>
  <c r="BK144" i="6" s="1"/>
  <c r="AU144" i="6"/>
  <c r="BJ144" i="6" s="1"/>
  <c r="AT144" i="6"/>
  <c r="BI144" i="6" s="1"/>
  <c r="AS144" i="6"/>
  <c r="BH144" i="6" s="1"/>
  <c r="AR144" i="6"/>
  <c r="BG144" i="6" s="1"/>
  <c r="BD143" i="6"/>
  <c r="BS143" i="6" s="1"/>
  <c r="BC143" i="6"/>
  <c r="BR143" i="6" s="1"/>
  <c r="BB143" i="6"/>
  <c r="BQ143" i="6" s="1"/>
  <c r="BA143" i="6"/>
  <c r="BP143" i="6" s="1"/>
  <c r="AZ143" i="6"/>
  <c r="BO143" i="6" s="1"/>
  <c r="AY143" i="6"/>
  <c r="BN143" i="6" s="1"/>
  <c r="AX143" i="6"/>
  <c r="BM143" i="6" s="1"/>
  <c r="AW143" i="6"/>
  <c r="BL143" i="6" s="1"/>
  <c r="AV143" i="6"/>
  <c r="BK143" i="6" s="1"/>
  <c r="AU143" i="6"/>
  <c r="BJ143" i="6" s="1"/>
  <c r="AT143" i="6"/>
  <c r="BI143" i="6" s="1"/>
  <c r="AS143" i="6"/>
  <c r="BH143" i="6" s="1"/>
  <c r="AR143" i="6"/>
  <c r="BG143" i="6" s="1"/>
  <c r="BD142" i="6"/>
  <c r="BS142" i="6" s="1"/>
  <c r="BC142" i="6"/>
  <c r="BR142" i="6" s="1"/>
  <c r="BB142" i="6"/>
  <c r="BQ142" i="6" s="1"/>
  <c r="BA142" i="6"/>
  <c r="BP142" i="6" s="1"/>
  <c r="AZ142" i="6"/>
  <c r="BO142" i="6" s="1"/>
  <c r="AY142" i="6"/>
  <c r="BN142" i="6" s="1"/>
  <c r="AX142" i="6"/>
  <c r="BM142" i="6" s="1"/>
  <c r="AW142" i="6"/>
  <c r="BL142" i="6" s="1"/>
  <c r="AV142" i="6"/>
  <c r="BK142" i="6" s="1"/>
  <c r="AU142" i="6"/>
  <c r="BJ142" i="6" s="1"/>
  <c r="AT142" i="6"/>
  <c r="BI142" i="6" s="1"/>
  <c r="AS142" i="6"/>
  <c r="BH142" i="6" s="1"/>
  <c r="AR142" i="6"/>
  <c r="BG142" i="6" s="1"/>
  <c r="BD141" i="6"/>
  <c r="BS141" i="6" s="1"/>
  <c r="BC141" i="6"/>
  <c r="BR141" i="6" s="1"/>
  <c r="BB141" i="6"/>
  <c r="BQ141" i="6" s="1"/>
  <c r="BA141" i="6"/>
  <c r="BP141" i="6" s="1"/>
  <c r="AZ141" i="6"/>
  <c r="BO141" i="6" s="1"/>
  <c r="AY141" i="6"/>
  <c r="BN141" i="6" s="1"/>
  <c r="AX141" i="6"/>
  <c r="BM141" i="6" s="1"/>
  <c r="AW141" i="6"/>
  <c r="BL141" i="6" s="1"/>
  <c r="AV141" i="6"/>
  <c r="BK141" i="6" s="1"/>
  <c r="AU141" i="6"/>
  <c r="BJ141" i="6" s="1"/>
  <c r="AT141" i="6"/>
  <c r="BI141" i="6" s="1"/>
  <c r="AS141" i="6"/>
  <c r="BH141" i="6" s="1"/>
  <c r="AR141" i="6"/>
  <c r="BG141" i="6" s="1"/>
  <c r="BD140" i="6"/>
  <c r="BS140" i="6" s="1"/>
  <c r="BC140" i="6"/>
  <c r="BR140" i="6" s="1"/>
  <c r="BB140" i="6"/>
  <c r="BQ140" i="6" s="1"/>
  <c r="BA140" i="6"/>
  <c r="BP140" i="6" s="1"/>
  <c r="AZ140" i="6"/>
  <c r="BO140" i="6" s="1"/>
  <c r="AY140" i="6"/>
  <c r="BN140" i="6" s="1"/>
  <c r="AX140" i="6"/>
  <c r="BM140" i="6" s="1"/>
  <c r="AW140" i="6"/>
  <c r="BL140" i="6" s="1"/>
  <c r="AV140" i="6"/>
  <c r="BK140" i="6" s="1"/>
  <c r="AU140" i="6"/>
  <c r="BJ140" i="6" s="1"/>
  <c r="AT140" i="6"/>
  <c r="BI140" i="6" s="1"/>
  <c r="AS140" i="6"/>
  <c r="BH140" i="6" s="1"/>
  <c r="AR140" i="6"/>
  <c r="BG140" i="6" s="1"/>
  <c r="BD13" i="6"/>
  <c r="BS13" i="6" s="1"/>
  <c r="BC13" i="6"/>
  <c r="BR13" i="6" s="1"/>
  <c r="BB13" i="6"/>
  <c r="BQ13" i="6" s="1"/>
  <c r="BA13" i="6"/>
  <c r="BP13" i="6" s="1"/>
  <c r="AZ13" i="6"/>
  <c r="BO13" i="6" s="1"/>
  <c r="AY13" i="6"/>
  <c r="BN13" i="6" s="1"/>
  <c r="AX13" i="6"/>
  <c r="BM13" i="6" s="1"/>
  <c r="AW13" i="6"/>
  <c r="BL13" i="6" s="1"/>
  <c r="AV13" i="6"/>
  <c r="BK13" i="6" s="1"/>
  <c r="AU13" i="6"/>
  <c r="BJ13" i="6" s="1"/>
  <c r="AT13" i="6"/>
  <c r="BI13" i="6" s="1"/>
  <c r="AS13" i="6"/>
  <c r="BH13" i="6" s="1"/>
  <c r="AR13" i="6"/>
  <c r="BG13" i="6" s="1"/>
  <c r="BD12" i="6"/>
  <c r="BS12" i="6" s="1"/>
  <c r="BC12" i="6"/>
  <c r="BR12" i="6" s="1"/>
  <c r="BB12" i="6"/>
  <c r="BQ12" i="6" s="1"/>
  <c r="BA12" i="6"/>
  <c r="BP12" i="6" s="1"/>
  <c r="AZ12" i="6"/>
  <c r="BO12" i="6" s="1"/>
  <c r="AY12" i="6"/>
  <c r="BN12" i="6" s="1"/>
  <c r="AX12" i="6"/>
  <c r="BM12" i="6" s="1"/>
  <c r="AW12" i="6"/>
  <c r="BL12" i="6" s="1"/>
  <c r="AV12" i="6"/>
  <c r="BK12" i="6" s="1"/>
  <c r="AU12" i="6"/>
  <c r="BJ12" i="6" s="1"/>
  <c r="AT12" i="6"/>
  <c r="BI12" i="6" s="1"/>
  <c r="AS12" i="6"/>
  <c r="BH12" i="6" s="1"/>
  <c r="AR12" i="6"/>
  <c r="BG12" i="6" s="1"/>
  <c r="BD11" i="6"/>
  <c r="BS11" i="6" s="1"/>
  <c r="BC11" i="6"/>
  <c r="BR11" i="6" s="1"/>
  <c r="BB11" i="6"/>
  <c r="BQ11" i="6" s="1"/>
  <c r="BA11" i="6"/>
  <c r="BP11" i="6" s="1"/>
  <c r="AZ11" i="6"/>
  <c r="BO11" i="6" s="1"/>
  <c r="AY11" i="6"/>
  <c r="BN11" i="6" s="1"/>
  <c r="AX11" i="6"/>
  <c r="BM11" i="6" s="1"/>
  <c r="AW11" i="6"/>
  <c r="BL11" i="6" s="1"/>
  <c r="AV11" i="6"/>
  <c r="BK11" i="6" s="1"/>
  <c r="AU11" i="6"/>
  <c r="BJ11" i="6" s="1"/>
  <c r="AT11" i="6"/>
  <c r="BI11" i="6" s="1"/>
  <c r="AS11" i="6"/>
  <c r="BH11" i="6" s="1"/>
  <c r="AR11" i="6"/>
  <c r="BG11" i="6" s="1"/>
  <c r="BD10" i="6"/>
  <c r="BS10" i="6" s="1"/>
  <c r="BC10" i="6"/>
  <c r="BR10" i="6" s="1"/>
  <c r="BB10" i="6"/>
  <c r="BQ10" i="6" s="1"/>
  <c r="BA10" i="6"/>
  <c r="BP10" i="6" s="1"/>
  <c r="AZ10" i="6"/>
  <c r="BO10" i="6" s="1"/>
  <c r="AY10" i="6"/>
  <c r="BN10" i="6" s="1"/>
  <c r="AX10" i="6"/>
  <c r="BM10" i="6" s="1"/>
  <c r="AW10" i="6"/>
  <c r="BL10" i="6" s="1"/>
  <c r="AV10" i="6"/>
  <c r="BK10" i="6" s="1"/>
  <c r="AU10" i="6"/>
  <c r="BJ10" i="6" s="1"/>
  <c r="AT10" i="6"/>
  <c r="BI10" i="6" s="1"/>
  <c r="AS10" i="6"/>
  <c r="BH10" i="6" s="1"/>
  <c r="AR10" i="6"/>
  <c r="BG10" i="6" s="1"/>
  <c r="BD9" i="6"/>
  <c r="BS9" i="6" s="1"/>
  <c r="BC9" i="6"/>
  <c r="BR9" i="6" s="1"/>
  <c r="BB9" i="6"/>
  <c r="BQ9" i="6" s="1"/>
  <c r="BA9" i="6"/>
  <c r="BP9" i="6" s="1"/>
  <c r="AZ9" i="6"/>
  <c r="BO9" i="6" s="1"/>
  <c r="AY9" i="6"/>
  <c r="BN9" i="6" s="1"/>
  <c r="AX9" i="6"/>
  <c r="BM9" i="6" s="1"/>
  <c r="AW9" i="6"/>
  <c r="BL9" i="6" s="1"/>
  <c r="AV9" i="6"/>
  <c r="BK9" i="6" s="1"/>
  <c r="AU9" i="6"/>
  <c r="BJ9" i="6" s="1"/>
  <c r="AT9" i="6"/>
  <c r="BI9" i="6" s="1"/>
  <c r="AS9" i="6"/>
  <c r="BH9" i="6" s="1"/>
  <c r="AR9" i="6"/>
  <c r="BG9" i="6" s="1"/>
  <c r="BD139" i="6"/>
  <c r="BS139" i="6" s="1"/>
  <c r="BC139" i="6"/>
  <c r="BR139" i="6" s="1"/>
  <c r="BB139" i="6"/>
  <c r="BQ139" i="6" s="1"/>
  <c r="BA139" i="6"/>
  <c r="BP139" i="6" s="1"/>
  <c r="AZ139" i="6"/>
  <c r="BO139" i="6" s="1"/>
  <c r="AY139" i="6"/>
  <c r="BN139" i="6" s="1"/>
  <c r="AX139" i="6"/>
  <c r="BM139" i="6" s="1"/>
  <c r="AW139" i="6"/>
  <c r="BL139" i="6" s="1"/>
  <c r="AV139" i="6"/>
  <c r="BK139" i="6" s="1"/>
  <c r="AU139" i="6"/>
  <c r="BJ139" i="6" s="1"/>
  <c r="AT139" i="6"/>
  <c r="BI139" i="6" s="1"/>
  <c r="AS139" i="6"/>
  <c r="BH139" i="6" s="1"/>
  <c r="AR139" i="6"/>
  <c r="BG139" i="6" s="1"/>
  <c r="BD138" i="6"/>
  <c r="BS138" i="6" s="1"/>
  <c r="BC138" i="6"/>
  <c r="BR138" i="6" s="1"/>
  <c r="BB138" i="6"/>
  <c r="BQ138" i="6" s="1"/>
  <c r="BA138" i="6"/>
  <c r="BP138" i="6" s="1"/>
  <c r="AZ138" i="6"/>
  <c r="BO138" i="6" s="1"/>
  <c r="AY138" i="6"/>
  <c r="BN138" i="6" s="1"/>
  <c r="AX138" i="6"/>
  <c r="BM138" i="6" s="1"/>
  <c r="AW138" i="6"/>
  <c r="BL138" i="6" s="1"/>
  <c r="AV138" i="6"/>
  <c r="BK138" i="6" s="1"/>
  <c r="AU138" i="6"/>
  <c r="BJ138" i="6" s="1"/>
  <c r="AT138" i="6"/>
  <c r="BI138" i="6" s="1"/>
  <c r="AS138" i="6"/>
  <c r="BH138" i="6" s="1"/>
  <c r="AR138" i="6"/>
  <c r="BG138" i="6" s="1"/>
  <c r="BD137" i="6"/>
  <c r="BS137" i="6" s="1"/>
  <c r="BC137" i="6"/>
  <c r="BR137" i="6" s="1"/>
  <c r="BB137" i="6"/>
  <c r="BQ137" i="6" s="1"/>
  <c r="BA137" i="6"/>
  <c r="BP137" i="6" s="1"/>
  <c r="AZ137" i="6"/>
  <c r="BO137" i="6" s="1"/>
  <c r="AY137" i="6"/>
  <c r="BN137" i="6" s="1"/>
  <c r="AX137" i="6"/>
  <c r="BM137" i="6" s="1"/>
  <c r="AW137" i="6"/>
  <c r="BL137" i="6" s="1"/>
  <c r="AV137" i="6"/>
  <c r="BK137" i="6" s="1"/>
  <c r="AU137" i="6"/>
  <c r="BJ137" i="6" s="1"/>
  <c r="AT137" i="6"/>
  <c r="BI137" i="6" s="1"/>
  <c r="AS137" i="6"/>
  <c r="BH137" i="6" s="1"/>
  <c r="AR137" i="6"/>
  <c r="BG137" i="6" s="1"/>
  <c r="BD136" i="6"/>
  <c r="BS136" i="6" s="1"/>
  <c r="BC136" i="6"/>
  <c r="BR136" i="6" s="1"/>
  <c r="BB136" i="6"/>
  <c r="BQ136" i="6" s="1"/>
  <c r="BA136" i="6"/>
  <c r="BP136" i="6" s="1"/>
  <c r="AZ136" i="6"/>
  <c r="BO136" i="6" s="1"/>
  <c r="AY136" i="6"/>
  <c r="BN136" i="6" s="1"/>
  <c r="AX136" i="6"/>
  <c r="BM136" i="6" s="1"/>
  <c r="AW136" i="6"/>
  <c r="BL136" i="6" s="1"/>
  <c r="AV136" i="6"/>
  <c r="BK136" i="6" s="1"/>
  <c r="AU136" i="6"/>
  <c r="BJ136" i="6" s="1"/>
  <c r="AT136" i="6"/>
  <c r="BI136" i="6" s="1"/>
  <c r="AS136" i="6"/>
  <c r="BH136" i="6" s="1"/>
  <c r="AR136" i="6"/>
  <c r="BG136" i="6" s="1"/>
  <c r="BD135" i="6"/>
  <c r="BS135" i="6" s="1"/>
  <c r="BC135" i="6"/>
  <c r="BR135" i="6" s="1"/>
  <c r="BB135" i="6"/>
  <c r="BQ135" i="6" s="1"/>
  <c r="BA135" i="6"/>
  <c r="BP135" i="6" s="1"/>
  <c r="AZ135" i="6"/>
  <c r="BO135" i="6" s="1"/>
  <c r="AY135" i="6"/>
  <c r="BN135" i="6" s="1"/>
  <c r="AX135" i="6"/>
  <c r="BM135" i="6" s="1"/>
  <c r="AW135" i="6"/>
  <c r="BL135" i="6" s="1"/>
  <c r="AV135" i="6"/>
  <c r="BK135" i="6" s="1"/>
  <c r="AU135" i="6"/>
  <c r="BJ135" i="6" s="1"/>
  <c r="AT135" i="6"/>
  <c r="BI135" i="6" s="1"/>
  <c r="AS135" i="6"/>
  <c r="BH135" i="6" s="1"/>
  <c r="AR135" i="6"/>
  <c r="BG135" i="6" s="1"/>
  <c r="BD134" i="6"/>
  <c r="BS134" i="6" s="1"/>
  <c r="BC134" i="6"/>
  <c r="BR134" i="6" s="1"/>
  <c r="BB134" i="6"/>
  <c r="BQ134" i="6" s="1"/>
  <c r="BA134" i="6"/>
  <c r="BP134" i="6" s="1"/>
  <c r="AZ134" i="6"/>
  <c r="BO134" i="6" s="1"/>
  <c r="AY134" i="6"/>
  <c r="BN134" i="6" s="1"/>
  <c r="AX134" i="6"/>
  <c r="BM134" i="6" s="1"/>
  <c r="AW134" i="6"/>
  <c r="BL134" i="6" s="1"/>
  <c r="AV134" i="6"/>
  <c r="BK134" i="6" s="1"/>
  <c r="AU134" i="6"/>
  <c r="BJ134" i="6" s="1"/>
  <c r="AT134" i="6"/>
  <c r="BI134" i="6" s="1"/>
  <c r="AS134" i="6"/>
  <c r="BH134" i="6" s="1"/>
  <c r="AR134" i="6"/>
  <c r="BG134" i="6" s="1"/>
  <c r="BD133" i="6"/>
  <c r="BS133" i="6" s="1"/>
  <c r="BC133" i="6"/>
  <c r="BR133" i="6" s="1"/>
  <c r="BB133" i="6"/>
  <c r="BQ133" i="6" s="1"/>
  <c r="BA133" i="6"/>
  <c r="BP133" i="6" s="1"/>
  <c r="AZ133" i="6"/>
  <c r="BO133" i="6" s="1"/>
  <c r="AY133" i="6"/>
  <c r="BN133" i="6" s="1"/>
  <c r="AX133" i="6"/>
  <c r="BM133" i="6" s="1"/>
  <c r="AW133" i="6"/>
  <c r="BL133" i="6" s="1"/>
  <c r="AV133" i="6"/>
  <c r="BK133" i="6" s="1"/>
  <c r="AU133" i="6"/>
  <c r="BJ133" i="6" s="1"/>
  <c r="AT133" i="6"/>
  <c r="BI133" i="6" s="1"/>
  <c r="AS133" i="6"/>
  <c r="BH133" i="6" s="1"/>
  <c r="AR133" i="6"/>
  <c r="BG133" i="6" s="1"/>
  <c r="BD132" i="6"/>
  <c r="BS132" i="6" s="1"/>
  <c r="BC132" i="6"/>
  <c r="BR132" i="6" s="1"/>
  <c r="BB132" i="6"/>
  <c r="BQ132" i="6" s="1"/>
  <c r="BA132" i="6"/>
  <c r="BP132" i="6" s="1"/>
  <c r="AZ132" i="6"/>
  <c r="BO132" i="6" s="1"/>
  <c r="AY132" i="6"/>
  <c r="BN132" i="6" s="1"/>
  <c r="AX132" i="6"/>
  <c r="BM132" i="6" s="1"/>
  <c r="AW132" i="6"/>
  <c r="BL132" i="6" s="1"/>
  <c r="AV132" i="6"/>
  <c r="BK132" i="6" s="1"/>
  <c r="AU132" i="6"/>
  <c r="BJ132" i="6" s="1"/>
  <c r="AT132" i="6"/>
  <c r="BI132" i="6" s="1"/>
  <c r="AS132" i="6"/>
  <c r="BH132" i="6" s="1"/>
  <c r="AR132" i="6"/>
  <c r="BG132" i="6" s="1"/>
  <c r="BD131" i="6"/>
  <c r="BS131" i="6" s="1"/>
  <c r="BC131" i="6"/>
  <c r="BR131" i="6" s="1"/>
  <c r="BB131" i="6"/>
  <c r="BQ131" i="6" s="1"/>
  <c r="BA131" i="6"/>
  <c r="BP131" i="6" s="1"/>
  <c r="AZ131" i="6"/>
  <c r="BO131" i="6" s="1"/>
  <c r="AY131" i="6"/>
  <c r="BN131" i="6" s="1"/>
  <c r="AX131" i="6"/>
  <c r="BM131" i="6" s="1"/>
  <c r="AW131" i="6"/>
  <c r="BL131" i="6" s="1"/>
  <c r="AV131" i="6"/>
  <c r="BK131" i="6" s="1"/>
  <c r="AU131" i="6"/>
  <c r="BJ131" i="6" s="1"/>
  <c r="AT131" i="6"/>
  <c r="BI131" i="6" s="1"/>
  <c r="AS131" i="6"/>
  <c r="BH131" i="6" s="1"/>
  <c r="AR131" i="6"/>
  <c r="BG131" i="6" s="1"/>
  <c r="BD130" i="6"/>
  <c r="BS130" i="6" s="1"/>
  <c r="BC130" i="6"/>
  <c r="BR130" i="6" s="1"/>
  <c r="BB130" i="6"/>
  <c r="BQ130" i="6" s="1"/>
  <c r="BA130" i="6"/>
  <c r="BP130" i="6" s="1"/>
  <c r="AZ130" i="6"/>
  <c r="BO130" i="6" s="1"/>
  <c r="AY130" i="6"/>
  <c r="BN130" i="6" s="1"/>
  <c r="AX130" i="6"/>
  <c r="BM130" i="6" s="1"/>
  <c r="AW130" i="6"/>
  <c r="BL130" i="6" s="1"/>
  <c r="AV130" i="6"/>
  <c r="BK130" i="6" s="1"/>
  <c r="AU130" i="6"/>
  <c r="BJ130" i="6" s="1"/>
  <c r="AT130" i="6"/>
  <c r="BI130" i="6" s="1"/>
  <c r="AS130" i="6"/>
  <c r="BH130" i="6" s="1"/>
  <c r="AR130" i="6"/>
  <c r="BG130" i="6" s="1"/>
  <c r="BD129" i="6"/>
  <c r="BS129" i="6" s="1"/>
  <c r="BC129" i="6"/>
  <c r="BR129" i="6" s="1"/>
  <c r="BB129" i="6"/>
  <c r="BQ129" i="6" s="1"/>
  <c r="BA129" i="6"/>
  <c r="BP129" i="6" s="1"/>
  <c r="AZ129" i="6"/>
  <c r="BO129" i="6" s="1"/>
  <c r="AY129" i="6"/>
  <c r="BN129" i="6" s="1"/>
  <c r="AX129" i="6"/>
  <c r="BM129" i="6" s="1"/>
  <c r="AW129" i="6"/>
  <c r="BL129" i="6" s="1"/>
  <c r="AV129" i="6"/>
  <c r="BK129" i="6" s="1"/>
  <c r="AU129" i="6"/>
  <c r="BJ129" i="6" s="1"/>
  <c r="AT129" i="6"/>
  <c r="BI129" i="6" s="1"/>
  <c r="AS129" i="6"/>
  <c r="BH129" i="6" s="1"/>
  <c r="AR129" i="6"/>
  <c r="BG129" i="6" s="1"/>
  <c r="BD128" i="6"/>
  <c r="BS128" i="6" s="1"/>
  <c r="BC128" i="6"/>
  <c r="BR128" i="6" s="1"/>
  <c r="BB128" i="6"/>
  <c r="BQ128" i="6" s="1"/>
  <c r="BA128" i="6"/>
  <c r="BP128" i="6" s="1"/>
  <c r="AZ128" i="6"/>
  <c r="BO128" i="6" s="1"/>
  <c r="AY128" i="6"/>
  <c r="BN128" i="6" s="1"/>
  <c r="AX128" i="6"/>
  <c r="BM128" i="6" s="1"/>
  <c r="AW128" i="6"/>
  <c r="BL128" i="6" s="1"/>
  <c r="AV128" i="6"/>
  <c r="BK128" i="6" s="1"/>
  <c r="AU128" i="6"/>
  <c r="BJ128" i="6" s="1"/>
  <c r="AT128" i="6"/>
  <c r="BI128" i="6" s="1"/>
  <c r="AS128" i="6"/>
  <c r="BH128" i="6" s="1"/>
  <c r="AR128" i="6"/>
  <c r="BG128" i="6" s="1"/>
  <c r="BD127" i="6"/>
  <c r="BS127" i="6" s="1"/>
  <c r="BC127" i="6"/>
  <c r="BR127" i="6" s="1"/>
  <c r="BB127" i="6"/>
  <c r="BQ127" i="6" s="1"/>
  <c r="BA127" i="6"/>
  <c r="BP127" i="6" s="1"/>
  <c r="AZ127" i="6"/>
  <c r="BO127" i="6" s="1"/>
  <c r="AY127" i="6"/>
  <c r="BN127" i="6" s="1"/>
  <c r="AX127" i="6"/>
  <c r="BM127" i="6" s="1"/>
  <c r="AW127" i="6"/>
  <c r="BL127" i="6" s="1"/>
  <c r="AV127" i="6"/>
  <c r="BK127" i="6" s="1"/>
  <c r="AU127" i="6"/>
  <c r="BJ127" i="6" s="1"/>
  <c r="AT127" i="6"/>
  <c r="BI127" i="6" s="1"/>
  <c r="AS127" i="6"/>
  <c r="BH127" i="6" s="1"/>
  <c r="AR127" i="6"/>
  <c r="BG127" i="6" s="1"/>
  <c r="BD126" i="6"/>
  <c r="BS126" i="6" s="1"/>
  <c r="BC126" i="6"/>
  <c r="BR126" i="6" s="1"/>
  <c r="BB126" i="6"/>
  <c r="BQ126" i="6" s="1"/>
  <c r="BA126" i="6"/>
  <c r="BP126" i="6" s="1"/>
  <c r="AZ126" i="6"/>
  <c r="BO126" i="6" s="1"/>
  <c r="AY126" i="6"/>
  <c r="BN126" i="6" s="1"/>
  <c r="AX126" i="6"/>
  <c r="BM126" i="6" s="1"/>
  <c r="AW126" i="6"/>
  <c r="BL126" i="6" s="1"/>
  <c r="AV126" i="6"/>
  <c r="BK126" i="6" s="1"/>
  <c r="AU126" i="6"/>
  <c r="BJ126" i="6" s="1"/>
  <c r="AT126" i="6"/>
  <c r="BI126" i="6" s="1"/>
  <c r="AS126" i="6"/>
  <c r="BH126" i="6" s="1"/>
  <c r="AR126" i="6"/>
  <c r="BG126" i="6" s="1"/>
  <c r="BD125" i="6"/>
  <c r="BS125" i="6" s="1"/>
  <c r="BC125" i="6"/>
  <c r="BR125" i="6" s="1"/>
  <c r="BB125" i="6"/>
  <c r="BQ125" i="6" s="1"/>
  <c r="BA125" i="6"/>
  <c r="BP125" i="6" s="1"/>
  <c r="AZ125" i="6"/>
  <c r="BO125" i="6" s="1"/>
  <c r="AY125" i="6"/>
  <c r="BN125" i="6" s="1"/>
  <c r="AX125" i="6"/>
  <c r="BM125" i="6" s="1"/>
  <c r="AW125" i="6"/>
  <c r="BL125" i="6" s="1"/>
  <c r="AV125" i="6"/>
  <c r="BK125" i="6" s="1"/>
  <c r="AU125" i="6"/>
  <c r="BJ125" i="6" s="1"/>
  <c r="AT125" i="6"/>
  <c r="BI125" i="6" s="1"/>
  <c r="AS125" i="6"/>
  <c r="BH125" i="6" s="1"/>
  <c r="AR125" i="6"/>
  <c r="BG125" i="6" s="1"/>
  <c r="BD124" i="6"/>
  <c r="BS124" i="6" s="1"/>
  <c r="BC124" i="6"/>
  <c r="BR124" i="6" s="1"/>
  <c r="BB124" i="6"/>
  <c r="BQ124" i="6" s="1"/>
  <c r="BA124" i="6"/>
  <c r="BP124" i="6" s="1"/>
  <c r="AZ124" i="6"/>
  <c r="BO124" i="6" s="1"/>
  <c r="AY124" i="6"/>
  <c r="BN124" i="6" s="1"/>
  <c r="AX124" i="6"/>
  <c r="BM124" i="6" s="1"/>
  <c r="AW124" i="6"/>
  <c r="BL124" i="6" s="1"/>
  <c r="AV124" i="6"/>
  <c r="BK124" i="6" s="1"/>
  <c r="AU124" i="6"/>
  <c r="BJ124" i="6" s="1"/>
  <c r="AT124" i="6"/>
  <c r="BI124" i="6" s="1"/>
  <c r="AS124" i="6"/>
  <c r="BH124" i="6" s="1"/>
  <c r="AR124" i="6"/>
  <c r="BG124" i="6" s="1"/>
  <c r="BD123" i="6"/>
  <c r="BS123" i="6" s="1"/>
  <c r="BC123" i="6"/>
  <c r="BR123" i="6" s="1"/>
  <c r="BB123" i="6"/>
  <c r="BQ123" i="6" s="1"/>
  <c r="BA123" i="6"/>
  <c r="BP123" i="6" s="1"/>
  <c r="AZ123" i="6"/>
  <c r="BO123" i="6" s="1"/>
  <c r="AY123" i="6"/>
  <c r="BN123" i="6" s="1"/>
  <c r="AX123" i="6"/>
  <c r="BM123" i="6" s="1"/>
  <c r="AW123" i="6"/>
  <c r="BL123" i="6" s="1"/>
  <c r="AV123" i="6"/>
  <c r="BK123" i="6" s="1"/>
  <c r="AU123" i="6"/>
  <c r="BJ123" i="6" s="1"/>
  <c r="AT123" i="6"/>
  <c r="BI123" i="6" s="1"/>
  <c r="AS123" i="6"/>
  <c r="BH123" i="6" s="1"/>
  <c r="AR123" i="6"/>
  <c r="BG123" i="6" s="1"/>
  <c r="BD122" i="6"/>
  <c r="BS122" i="6" s="1"/>
  <c r="BC122" i="6"/>
  <c r="BR122" i="6" s="1"/>
  <c r="BB122" i="6"/>
  <c r="BQ122" i="6" s="1"/>
  <c r="BA122" i="6"/>
  <c r="BP122" i="6" s="1"/>
  <c r="AZ122" i="6"/>
  <c r="BO122" i="6" s="1"/>
  <c r="AY122" i="6"/>
  <c r="BN122" i="6" s="1"/>
  <c r="AX122" i="6"/>
  <c r="BM122" i="6" s="1"/>
  <c r="AW122" i="6"/>
  <c r="BL122" i="6" s="1"/>
  <c r="AV122" i="6"/>
  <c r="BK122" i="6" s="1"/>
  <c r="AU122" i="6"/>
  <c r="BJ122" i="6" s="1"/>
  <c r="AT122" i="6"/>
  <c r="BI122" i="6" s="1"/>
  <c r="AS122" i="6"/>
  <c r="BH122" i="6" s="1"/>
  <c r="AR122" i="6"/>
  <c r="BG122" i="6" s="1"/>
  <c r="BD121" i="6"/>
  <c r="BS121" i="6" s="1"/>
  <c r="BC121" i="6"/>
  <c r="BR121" i="6" s="1"/>
  <c r="BB121" i="6"/>
  <c r="BQ121" i="6" s="1"/>
  <c r="BA121" i="6"/>
  <c r="BP121" i="6" s="1"/>
  <c r="AZ121" i="6"/>
  <c r="BO121" i="6" s="1"/>
  <c r="AY121" i="6"/>
  <c r="BN121" i="6" s="1"/>
  <c r="AX121" i="6"/>
  <c r="BM121" i="6" s="1"/>
  <c r="AW121" i="6"/>
  <c r="BL121" i="6" s="1"/>
  <c r="AV121" i="6"/>
  <c r="BK121" i="6" s="1"/>
  <c r="AU121" i="6"/>
  <c r="BJ121" i="6" s="1"/>
  <c r="AT121" i="6"/>
  <c r="BI121" i="6" s="1"/>
  <c r="AS121" i="6"/>
  <c r="BH121" i="6" s="1"/>
  <c r="AR121" i="6"/>
  <c r="BG121" i="6" s="1"/>
  <c r="AQ120" i="6"/>
  <c r="AZ120" i="6" s="1"/>
  <c r="BO120" i="6" s="1"/>
  <c r="AQ119" i="6"/>
  <c r="BB119" i="6" s="1"/>
  <c r="BQ119" i="6" s="1"/>
  <c r="AQ118" i="6"/>
  <c r="AY118" i="6" s="1"/>
  <c r="BN118" i="6" s="1"/>
  <c r="AQ117" i="6"/>
  <c r="AQ116" i="6"/>
  <c r="AQ115" i="6"/>
  <c r="AQ64" i="6"/>
  <c r="BC64" i="6" s="1"/>
  <c r="BR64" i="6" s="1"/>
  <c r="AQ63" i="6"/>
  <c r="AQ62" i="6"/>
  <c r="AY62" i="6" s="1"/>
  <c r="BN62" i="6" s="1"/>
  <c r="AQ61" i="6"/>
  <c r="AW61" i="6" s="1"/>
  <c r="BL61" i="6" s="1"/>
  <c r="AQ60" i="6"/>
  <c r="AW60" i="6" s="1"/>
  <c r="BL60" i="6" s="1"/>
  <c r="AQ59" i="6"/>
  <c r="AZ59" i="6" s="1"/>
  <c r="BO59" i="6" s="1"/>
  <c r="AQ114" i="6"/>
  <c r="BC114" i="6" s="1"/>
  <c r="BR114" i="6" s="1"/>
  <c r="AQ113" i="6"/>
  <c r="BC113" i="6" s="1"/>
  <c r="BR113" i="6" s="1"/>
  <c r="AQ112" i="6"/>
  <c r="BA112" i="6" s="1"/>
  <c r="BP112" i="6" s="1"/>
  <c r="AQ58" i="6"/>
  <c r="AS58" i="6" s="1"/>
  <c r="BH58" i="6" s="1"/>
  <c r="AQ57" i="6"/>
  <c r="AY57" i="6" s="1"/>
  <c r="BN57" i="6" s="1"/>
  <c r="AQ56" i="6"/>
  <c r="AW56" i="6" s="1"/>
  <c r="BL56" i="6" s="1"/>
  <c r="BD111" i="6"/>
  <c r="BS111" i="6" s="1"/>
  <c r="BC111" i="6"/>
  <c r="BR111" i="6" s="1"/>
  <c r="BB111" i="6"/>
  <c r="BQ111" i="6" s="1"/>
  <c r="BA111" i="6"/>
  <c r="BP111" i="6" s="1"/>
  <c r="AZ111" i="6"/>
  <c r="BO111" i="6" s="1"/>
  <c r="AY111" i="6"/>
  <c r="BN111" i="6" s="1"/>
  <c r="AX111" i="6"/>
  <c r="BM111" i="6" s="1"/>
  <c r="AW111" i="6"/>
  <c r="BL111" i="6" s="1"/>
  <c r="AV111" i="6"/>
  <c r="BK111" i="6" s="1"/>
  <c r="AU111" i="6"/>
  <c r="BJ111" i="6" s="1"/>
  <c r="AT111" i="6"/>
  <c r="BI111" i="6" s="1"/>
  <c r="AS111" i="6"/>
  <c r="BH111" i="6" s="1"/>
  <c r="AR111" i="6"/>
  <c r="BG111" i="6" s="1"/>
  <c r="BD110" i="6"/>
  <c r="BS110" i="6" s="1"/>
  <c r="BC110" i="6"/>
  <c r="BR110" i="6" s="1"/>
  <c r="BB110" i="6"/>
  <c r="BQ110" i="6" s="1"/>
  <c r="BA110" i="6"/>
  <c r="BP110" i="6" s="1"/>
  <c r="AZ110" i="6"/>
  <c r="BO110" i="6" s="1"/>
  <c r="AY110" i="6"/>
  <c r="BN110" i="6" s="1"/>
  <c r="AX110" i="6"/>
  <c r="BM110" i="6" s="1"/>
  <c r="AW110" i="6"/>
  <c r="BL110" i="6" s="1"/>
  <c r="AV110" i="6"/>
  <c r="BK110" i="6" s="1"/>
  <c r="AU110" i="6"/>
  <c r="BJ110" i="6" s="1"/>
  <c r="AT110" i="6"/>
  <c r="BI110" i="6" s="1"/>
  <c r="AS110" i="6"/>
  <c r="BH110" i="6" s="1"/>
  <c r="AR110" i="6"/>
  <c r="BG110" i="6" s="1"/>
  <c r="BD109" i="6"/>
  <c r="BS109" i="6" s="1"/>
  <c r="BC109" i="6"/>
  <c r="BR109" i="6" s="1"/>
  <c r="BB109" i="6"/>
  <c r="BQ109" i="6" s="1"/>
  <c r="BA109" i="6"/>
  <c r="BP109" i="6" s="1"/>
  <c r="AZ109" i="6"/>
  <c r="BO109" i="6" s="1"/>
  <c r="AY109" i="6"/>
  <c r="BN109" i="6" s="1"/>
  <c r="AX109" i="6"/>
  <c r="BM109" i="6" s="1"/>
  <c r="AW109" i="6"/>
  <c r="BL109" i="6" s="1"/>
  <c r="AV109" i="6"/>
  <c r="BK109" i="6" s="1"/>
  <c r="AU109" i="6"/>
  <c r="BJ109" i="6" s="1"/>
  <c r="AT109" i="6"/>
  <c r="BI109" i="6" s="1"/>
  <c r="AS109" i="6"/>
  <c r="BH109" i="6" s="1"/>
  <c r="AR109" i="6"/>
  <c r="BG109" i="6" s="1"/>
  <c r="BD87" i="6"/>
  <c r="BS87" i="6" s="1"/>
  <c r="BC87" i="6"/>
  <c r="BR87" i="6" s="1"/>
  <c r="BB87" i="6"/>
  <c r="BQ87" i="6" s="1"/>
  <c r="BA87" i="6"/>
  <c r="BP87" i="6" s="1"/>
  <c r="AZ87" i="6"/>
  <c r="BO87" i="6" s="1"/>
  <c r="AY87" i="6"/>
  <c r="BN87" i="6" s="1"/>
  <c r="AX87" i="6"/>
  <c r="BM87" i="6" s="1"/>
  <c r="AW87" i="6"/>
  <c r="BL87" i="6" s="1"/>
  <c r="AV87" i="6"/>
  <c r="BK87" i="6" s="1"/>
  <c r="AU87" i="6"/>
  <c r="BJ87" i="6" s="1"/>
  <c r="AT87" i="6"/>
  <c r="BI87" i="6" s="1"/>
  <c r="AS87" i="6"/>
  <c r="BH87" i="6" s="1"/>
  <c r="AR87" i="6"/>
  <c r="BG87" i="6" s="1"/>
  <c r="BD8" i="6"/>
  <c r="BS8" i="6" s="1"/>
  <c r="BC8" i="6"/>
  <c r="BR8" i="6" s="1"/>
  <c r="BB8" i="6"/>
  <c r="BQ8" i="6" s="1"/>
  <c r="BA8" i="6"/>
  <c r="BP8" i="6" s="1"/>
  <c r="AZ8" i="6"/>
  <c r="BO8" i="6" s="1"/>
  <c r="AY8" i="6"/>
  <c r="BN8" i="6" s="1"/>
  <c r="AX8" i="6"/>
  <c r="BM8" i="6" s="1"/>
  <c r="AW8" i="6"/>
  <c r="BL8" i="6" s="1"/>
  <c r="AV8" i="6"/>
  <c r="BK8" i="6" s="1"/>
  <c r="AU8" i="6"/>
  <c r="BJ8" i="6" s="1"/>
  <c r="AT8" i="6"/>
  <c r="BI8" i="6" s="1"/>
  <c r="AS8" i="6"/>
  <c r="BH8" i="6" s="1"/>
  <c r="AR8" i="6"/>
  <c r="BG8" i="6" s="1"/>
  <c r="AQ108" i="6"/>
  <c r="AX108" i="6" s="1"/>
  <c r="BM108" i="6" s="1"/>
  <c r="AQ107" i="6"/>
  <c r="AY107" i="6" s="1"/>
  <c r="BN107" i="6" s="1"/>
  <c r="AQ86" i="6"/>
  <c r="BA86" i="6" s="1"/>
  <c r="BP86" i="6" s="1"/>
  <c r="AQ85" i="6"/>
  <c r="BA85" i="6" s="1"/>
  <c r="BP85" i="6" s="1"/>
  <c r="AQ7" i="6"/>
  <c r="BC7" i="6" s="1"/>
  <c r="BR7" i="6" s="1"/>
  <c r="AQ6" i="6"/>
  <c r="BD6" i="6" s="1"/>
  <c r="BS6" i="6" s="1"/>
  <c r="BD106" i="6"/>
  <c r="BS106" i="6" s="1"/>
  <c r="BC106" i="6"/>
  <c r="BR106" i="6" s="1"/>
  <c r="BB106" i="6"/>
  <c r="BQ106" i="6" s="1"/>
  <c r="BA106" i="6"/>
  <c r="BP106" i="6" s="1"/>
  <c r="AZ106" i="6"/>
  <c r="BO106" i="6" s="1"/>
  <c r="AY106" i="6"/>
  <c r="BN106" i="6" s="1"/>
  <c r="AX106" i="6"/>
  <c r="BM106" i="6" s="1"/>
  <c r="AW106" i="6"/>
  <c r="BL106" i="6" s="1"/>
  <c r="AV106" i="6"/>
  <c r="BK106" i="6" s="1"/>
  <c r="AU106" i="6"/>
  <c r="BJ106" i="6" s="1"/>
  <c r="AT106" i="6"/>
  <c r="BI106" i="6" s="1"/>
  <c r="AS106" i="6"/>
  <c r="BH106" i="6" s="1"/>
  <c r="AR106" i="6"/>
  <c r="BG106" i="6" s="1"/>
  <c r="BD84" i="6"/>
  <c r="BS84" i="6" s="1"/>
  <c r="BC84" i="6"/>
  <c r="BR84" i="6" s="1"/>
  <c r="BB84" i="6"/>
  <c r="BQ84" i="6" s="1"/>
  <c r="BA84" i="6"/>
  <c r="BP84" i="6" s="1"/>
  <c r="AZ84" i="6"/>
  <c r="BO84" i="6" s="1"/>
  <c r="AY84" i="6"/>
  <c r="BN84" i="6" s="1"/>
  <c r="AX84" i="6"/>
  <c r="BM84" i="6" s="1"/>
  <c r="AW84" i="6"/>
  <c r="BL84" i="6" s="1"/>
  <c r="AV84" i="6"/>
  <c r="BK84" i="6" s="1"/>
  <c r="AU84" i="6"/>
  <c r="BJ84" i="6" s="1"/>
  <c r="AT84" i="6"/>
  <c r="BI84" i="6" s="1"/>
  <c r="AS84" i="6"/>
  <c r="BH84" i="6" s="1"/>
  <c r="AR84" i="6"/>
  <c r="BG84" i="6" s="1"/>
  <c r="AQ105" i="6"/>
  <c r="AZ105" i="6" s="1"/>
  <c r="BO105" i="6" s="1"/>
  <c r="AQ83" i="6"/>
  <c r="BA83" i="6" s="1"/>
  <c r="BP83" i="6" s="1"/>
  <c r="AQ5" i="6"/>
  <c r="AY5" i="6" s="1"/>
  <c r="BN5" i="6" s="1"/>
  <c r="BD104" i="6"/>
  <c r="BS104" i="6" s="1"/>
  <c r="BC104" i="6"/>
  <c r="BR104" i="6" s="1"/>
  <c r="BB104" i="6"/>
  <c r="BQ104" i="6" s="1"/>
  <c r="BA104" i="6"/>
  <c r="BP104" i="6" s="1"/>
  <c r="AZ104" i="6"/>
  <c r="BO104" i="6" s="1"/>
  <c r="AY104" i="6"/>
  <c r="BN104" i="6" s="1"/>
  <c r="AX104" i="6"/>
  <c r="BM104" i="6" s="1"/>
  <c r="AW104" i="6"/>
  <c r="BL104" i="6" s="1"/>
  <c r="AV104" i="6"/>
  <c r="BK104" i="6" s="1"/>
  <c r="AU104" i="6"/>
  <c r="BJ104" i="6" s="1"/>
  <c r="AT104" i="6"/>
  <c r="BI104" i="6" s="1"/>
  <c r="AS104" i="6"/>
  <c r="BH104" i="6" s="1"/>
  <c r="AR104" i="6"/>
  <c r="BG104" i="6" s="1"/>
  <c r="BD103" i="6"/>
  <c r="BS103" i="6" s="1"/>
  <c r="BC103" i="6"/>
  <c r="BR103" i="6" s="1"/>
  <c r="BB103" i="6"/>
  <c r="BQ103" i="6" s="1"/>
  <c r="BA103" i="6"/>
  <c r="BP103" i="6" s="1"/>
  <c r="AZ103" i="6"/>
  <c r="BO103" i="6" s="1"/>
  <c r="AY103" i="6"/>
  <c r="BN103" i="6" s="1"/>
  <c r="AX103" i="6"/>
  <c r="BM103" i="6" s="1"/>
  <c r="AW103" i="6"/>
  <c r="BL103" i="6" s="1"/>
  <c r="AV103" i="6"/>
  <c r="BK103" i="6" s="1"/>
  <c r="AU103" i="6"/>
  <c r="BJ103" i="6" s="1"/>
  <c r="AT103" i="6"/>
  <c r="BI103" i="6" s="1"/>
  <c r="AS103" i="6"/>
  <c r="BH103" i="6" s="1"/>
  <c r="AR103" i="6"/>
  <c r="BG103" i="6" s="1"/>
  <c r="BD82" i="6"/>
  <c r="BS82" i="6" s="1"/>
  <c r="BC82" i="6"/>
  <c r="BR82" i="6" s="1"/>
  <c r="BB82" i="6"/>
  <c r="BQ82" i="6" s="1"/>
  <c r="BA82" i="6"/>
  <c r="BP82" i="6" s="1"/>
  <c r="AZ82" i="6"/>
  <c r="BO82" i="6" s="1"/>
  <c r="AY82" i="6"/>
  <c r="BN82" i="6" s="1"/>
  <c r="AX82" i="6"/>
  <c r="BM82" i="6" s="1"/>
  <c r="AW82" i="6"/>
  <c r="BL82" i="6" s="1"/>
  <c r="AV82" i="6"/>
  <c r="BK82" i="6" s="1"/>
  <c r="AU82" i="6"/>
  <c r="BJ82" i="6" s="1"/>
  <c r="AT82" i="6"/>
  <c r="BI82" i="6" s="1"/>
  <c r="AS82" i="6"/>
  <c r="BH82" i="6" s="1"/>
  <c r="AR82" i="6"/>
  <c r="BG82" i="6" s="1"/>
  <c r="BD81" i="6"/>
  <c r="BS81" i="6" s="1"/>
  <c r="BC81" i="6"/>
  <c r="BR81" i="6" s="1"/>
  <c r="BB81" i="6"/>
  <c r="BQ81" i="6" s="1"/>
  <c r="BA81" i="6"/>
  <c r="BP81" i="6" s="1"/>
  <c r="AZ81" i="6"/>
  <c r="BO81" i="6" s="1"/>
  <c r="AY81" i="6"/>
  <c r="BN81" i="6" s="1"/>
  <c r="AX81" i="6"/>
  <c r="BM81" i="6" s="1"/>
  <c r="AW81" i="6"/>
  <c r="BL81" i="6" s="1"/>
  <c r="AV81" i="6"/>
  <c r="BK81" i="6" s="1"/>
  <c r="AU81" i="6"/>
  <c r="BJ81" i="6" s="1"/>
  <c r="AT81" i="6"/>
  <c r="BI81" i="6" s="1"/>
  <c r="AS81" i="6"/>
  <c r="BH81" i="6" s="1"/>
  <c r="AR81" i="6"/>
  <c r="BG81" i="6" s="1"/>
  <c r="BD4" i="6"/>
  <c r="BS4" i="6" s="1"/>
  <c r="BC4" i="6"/>
  <c r="BR4" i="6" s="1"/>
  <c r="BB4" i="6"/>
  <c r="BQ4" i="6" s="1"/>
  <c r="BA4" i="6"/>
  <c r="BP4" i="6" s="1"/>
  <c r="AZ4" i="6"/>
  <c r="BO4" i="6" s="1"/>
  <c r="AY4" i="6"/>
  <c r="BN4" i="6" s="1"/>
  <c r="AX4" i="6"/>
  <c r="BM4" i="6" s="1"/>
  <c r="AW4" i="6"/>
  <c r="BL4" i="6" s="1"/>
  <c r="AV4" i="6"/>
  <c r="BK4" i="6" s="1"/>
  <c r="AU4" i="6"/>
  <c r="BJ4" i="6" s="1"/>
  <c r="AT4" i="6"/>
  <c r="BI4" i="6" s="1"/>
  <c r="AS4" i="6"/>
  <c r="BH4" i="6" s="1"/>
  <c r="AR4" i="6"/>
  <c r="BG4" i="6" s="1"/>
  <c r="BD3" i="6"/>
  <c r="BS3" i="6" s="1"/>
  <c r="BC3" i="6"/>
  <c r="BR3" i="6" s="1"/>
  <c r="BB3" i="6"/>
  <c r="BQ3" i="6" s="1"/>
  <c r="BA3" i="6"/>
  <c r="BP3" i="6" s="1"/>
  <c r="AZ3" i="6"/>
  <c r="BO3" i="6" s="1"/>
  <c r="AY3" i="6"/>
  <c r="BN3" i="6" s="1"/>
  <c r="AX3" i="6"/>
  <c r="BM3" i="6" s="1"/>
  <c r="AW3" i="6"/>
  <c r="BL3" i="6" s="1"/>
  <c r="AV3" i="6"/>
  <c r="BK3" i="6" s="1"/>
  <c r="AU3" i="6"/>
  <c r="BJ3" i="6" s="1"/>
  <c r="AT3" i="6"/>
  <c r="BI3" i="6" s="1"/>
  <c r="AS3" i="6"/>
  <c r="BH3" i="6" s="1"/>
  <c r="AR3" i="6"/>
  <c r="BG3" i="6" s="1"/>
  <c r="BD102" i="6"/>
  <c r="BS102" i="6" s="1"/>
  <c r="BC102" i="6"/>
  <c r="BR102" i="6" s="1"/>
  <c r="BB102" i="6"/>
  <c r="BQ102" i="6" s="1"/>
  <c r="BA102" i="6"/>
  <c r="BP102" i="6" s="1"/>
  <c r="AZ102" i="6"/>
  <c r="BO102" i="6" s="1"/>
  <c r="AY102" i="6"/>
  <c r="BN102" i="6" s="1"/>
  <c r="AX102" i="6"/>
  <c r="BM102" i="6" s="1"/>
  <c r="AW102" i="6"/>
  <c r="BL102" i="6" s="1"/>
  <c r="AV102" i="6"/>
  <c r="BK102" i="6" s="1"/>
  <c r="AU102" i="6"/>
  <c r="BJ102" i="6" s="1"/>
  <c r="AT102" i="6"/>
  <c r="BI102" i="6" s="1"/>
  <c r="AS102" i="6"/>
  <c r="BH102" i="6" s="1"/>
  <c r="AR102" i="6"/>
  <c r="BG102" i="6" s="1"/>
  <c r="BD101" i="6"/>
  <c r="BS101" i="6" s="1"/>
  <c r="BC101" i="6"/>
  <c r="BR101" i="6" s="1"/>
  <c r="BB101" i="6"/>
  <c r="BQ101" i="6" s="1"/>
  <c r="BA101" i="6"/>
  <c r="BP101" i="6" s="1"/>
  <c r="AZ101" i="6"/>
  <c r="BO101" i="6" s="1"/>
  <c r="AY101" i="6"/>
  <c r="BN101" i="6" s="1"/>
  <c r="AX101" i="6"/>
  <c r="BM101" i="6" s="1"/>
  <c r="AW101" i="6"/>
  <c r="BL101" i="6" s="1"/>
  <c r="AV101" i="6"/>
  <c r="BK101" i="6" s="1"/>
  <c r="AU101" i="6"/>
  <c r="BJ101" i="6" s="1"/>
  <c r="AT101" i="6"/>
  <c r="BI101" i="6" s="1"/>
  <c r="AS101" i="6"/>
  <c r="BH101" i="6" s="1"/>
  <c r="AR101" i="6"/>
  <c r="BG101" i="6" s="1"/>
  <c r="BD100" i="6"/>
  <c r="BS100" i="6" s="1"/>
  <c r="BC100" i="6"/>
  <c r="BR100" i="6" s="1"/>
  <c r="BB100" i="6"/>
  <c r="BQ100" i="6" s="1"/>
  <c r="BA100" i="6"/>
  <c r="BP100" i="6" s="1"/>
  <c r="AZ100" i="6"/>
  <c r="BO100" i="6" s="1"/>
  <c r="AY100" i="6"/>
  <c r="BN100" i="6" s="1"/>
  <c r="AX100" i="6"/>
  <c r="BM100" i="6" s="1"/>
  <c r="AW100" i="6"/>
  <c r="BL100" i="6" s="1"/>
  <c r="AV100" i="6"/>
  <c r="BK100" i="6" s="1"/>
  <c r="AU100" i="6"/>
  <c r="BJ100" i="6" s="1"/>
  <c r="AT100" i="6"/>
  <c r="BI100" i="6" s="1"/>
  <c r="AS100" i="6"/>
  <c r="BH100" i="6" s="1"/>
  <c r="AR100" i="6"/>
  <c r="BG100" i="6" s="1"/>
  <c r="BD99" i="6"/>
  <c r="BS99" i="6" s="1"/>
  <c r="BC99" i="6"/>
  <c r="BR99" i="6" s="1"/>
  <c r="BB99" i="6"/>
  <c r="BQ99" i="6" s="1"/>
  <c r="BA99" i="6"/>
  <c r="BP99" i="6" s="1"/>
  <c r="AZ99" i="6"/>
  <c r="BO99" i="6" s="1"/>
  <c r="AY99" i="6"/>
  <c r="BN99" i="6" s="1"/>
  <c r="AX99" i="6"/>
  <c r="BM99" i="6" s="1"/>
  <c r="AW99" i="6"/>
  <c r="BL99" i="6" s="1"/>
  <c r="AV99" i="6"/>
  <c r="BK99" i="6" s="1"/>
  <c r="AU99" i="6"/>
  <c r="BJ99" i="6" s="1"/>
  <c r="AT99" i="6"/>
  <c r="BI99" i="6" s="1"/>
  <c r="AS99" i="6"/>
  <c r="BH99" i="6" s="1"/>
  <c r="AR99" i="6"/>
  <c r="BG99" i="6" s="1"/>
  <c r="BD98" i="6"/>
  <c r="BS98" i="6" s="1"/>
  <c r="BC98" i="6"/>
  <c r="BR98" i="6" s="1"/>
  <c r="BB98" i="6"/>
  <c r="BQ98" i="6" s="1"/>
  <c r="BA98" i="6"/>
  <c r="BP98" i="6" s="1"/>
  <c r="AZ98" i="6"/>
  <c r="BO98" i="6" s="1"/>
  <c r="AY98" i="6"/>
  <c r="BN98" i="6" s="1"/>
  <c r="AX98" i="6"/>
  <c r="BM98" i="6" s="1"/>
  <c r="AW98" i="6"/>
  <c r="BL98" i="6" s="1"/>
  <c r="AV98" i="6"/>
  <c r="BK98" i="6" s="1"/>
  <c r="AU98" i="6"/>
  <c r="BJ98" i="6" s="1"/>
  <c r="AT98" i="6"/>
  <c r="BI98" i="6" s="1"/>
  <c r="AS98" i="6"/>
  <c r="BH98" i="6" s="1"/>
  <c r="AR98" i="6"/>
  <c r="BG98" i="6" s="1"/>
  <c r="BD55" i="6"/>
  <c r="BS55" i="6" s="1"/>
  <c r="BC55" i="6"/>
  <c r="BR55" i="6" s="1"/>
  <c r="BB55" i="6"/>
  <c r="BQ55" i="6" s="1"/>
  <c r="BA55" i="6"/>
  <c r="BP55" i="6" s="1"/>
  <c r="AZ55" i="6"/>
  <c r="BO55" i="6" s="1"/>
  <c r="AY55" i="6"/>
  <c r="BN55" i="6" s="1"/>
  <c r="AX55" i="6"/>
  <c r="BM55" i="6" s="1"/>
  <c r="AW55" i="6"/>
  <c r="BL55" i="6" s="1"/>
  <c r="AV55" i="6"/>
  <c r="BK55" i="6" s="1"/>
  <c r="AU55" i="6"/>
  <c r="BJ55" i="6" s="1"/>
  <c r="AT55" i="6"/>
  <c r="BI55" i="6" s="1"/>
  <c r="AS55" i="6"/>
  <c r="BH55" i="6" s="1"/>
  <c r="AR55" i="6"/>
  <c r="BG55" i="6" s="1"/>
  <c r="BD97" i="6"/>
  <c r="BS97" i="6" s="1"/>
  <c r="BC97" i="6"/>
  <c r="BR97" i="6" s="1"/>
  <c r="BB97" i="6"/>
  <c r="BQ97" i="6" s="1"/>
  <c r="BA97" i="6"/>
  <c r="BP97" i="6" s="1"/>
  <c r="AZ97" i="6"/>
  <c r="BO97" i="6" s="1"/>
  <c r="AY97" i="6"/>
  <c r="BN97" i="6" s="1"/>
  <c r="AX97" i="6"/>
  <c r="BM97" i="6" s="1"/>
  <c r="AW97" i="6"/>
  <c r="BL97" i="6" s="1"/>
  <c r="AV97" i="6"/>
  <c r="BK97" i="6" s="1"/>
  <c r="AU97" i="6"/>
  <c r="BJ97" i="6" s="1"/>
  <c r="AT97" i="6"/>
  <c r="BI97" i="6" s="1"/>
  <c r="AS97" i="6"/>
  <c r="BH97" i="6" s="1"/>
  <c r="AR97" i="6"/>
  <c r="BG97" i="6" s="1"/>
  <c r="BD54" i="6"/>
  <c r="BS54" i="6" s="1"/>
  <c r="BC54" i="6"/>
  <c r="BR54" i="6" s="1"/>
  <c r="BB54" i="6"/>
  <c r="BQ54" i="6" s="1"/>
  <c r="BA54" i="6"/>
  <c r="BP54" i="6" s="1"/>
  <c r="AZ54" i="6"/>
  <c r="BO54" i="6" s="1"/>
  <c r="AY54" i="6"/>
  <c r="BN54" i="6" s="1"/>
  <c r="AX54" i="6"/>
  <c r="BM54" i="6" s="1"/>
  <c r="AW54" i="6"/>
  <c r="BL54" i="6" s="1"/>
  <c r="AV54" i="6"/>
  <c r="BK54" i="6" s="1"/>
  <c r="AU54" i="6"/>
  <c r="BJ54" i="6" s="1"/>
  <c r="AT54" i="6"/>
  <c r="BI54" i="6" s="1"/>
  <c r="AS54" i="6"/>
  <c r="BH54" i="6" s="1"/>
  <c r="AR54" i="6"/>
  <c r="BG54" i="6" s="1"/>
  <c r="BD96" i="6"/>
  <c r="BS96" i="6" s="1"/>
  <c r="BC96" i="6"/>
  <c r="BR96" i="6" s="1"/>
  <c r="BB96" i="6"/>
  <c r="BQ96" i="6" s="1"/>
  <c r="BA96" i="6"/>
  <c r="BP96" i="6" s="1"/>
  <c r="AZ96" i="6"/>
  <c r="BO96" i="6" s="1"/>
  <c r="AY96" i="6"/>
  <c r="BN96" i="6" s="1"/>
  <c r="AX96" i="6"/>
  <c r="BM96" i="6" s="1"/>
  <c r="AW96" i="6"/>
  <c r="BL96" i="6" s="1"/>
  <c r="AV96" i="6"/>
  <c r="BK96" i="6" s="1"/>
  <c r="AU96" i="6"/>
  <c r="BJ96" i="6" s="1"/>
  <c r="AT96" i="6"/>
  <c r="BI96" i="6" s="1"/>
  <c r="AS96" i="6"/>
  <c r="BH96" i="6" s="1"/>
  <c r="AR96" i="6"/>
  <c r="BG96" i="6" s="1"/>
  <c r="BD80" i="6"/>
  <c r="BS80" i="6" s="1"/>
  <c r="BC80" i="6"/>
  <c r="BR80" i="6" s="1"/>
  <c r="BB80" i="6"/>
  <c r="BQ80" i="6" s="1"/>
  <c r="BA80" i="6"/>
  <c r="BP80" i="6" s="1"/>
  <c r="AZ80" i="6"/>
  <c r="BO80" i="6" s="1"/>
  <c r="AY80" i="6"/>
  <c r="BN80" i="6" s="1"/>
  <c r="AX80" i="6"/>
  <c r="BM80" i="6" s="1"/>
  <c r="AW80" i="6"/>
  <c r="BL80" i="6" s="1"/>
  <c r="AV80" i="6"/>
  <c r="BK80" i="6" s="1"/>
  <c r="AU80" i="6"/>
  <c r="BJ80" i="6" s="1"/>
  <c r="AT80" i="6"/>
  <c r="BI80" i="6" s="1"/>
  <c r="AS80" i="6"/>
  <c r="BH80" i="6" s="1"/>
  <c r="AR80" i="6"/>
  <c r="BG80" i="6" s="1"/>
  <c r="BD53" i="6"/>
  <c r="BS53" i="6" s="1"/>
  <c r="BC53" i="6"/>
  <c r="BR53" i="6" s="1"/>
  <c r="BB53" i="6"/>
  <c r="BQ53" i="6" s="1"/>
  <c r="BA53" i="6"/>
  <c r="BP53" i="6" s="1"/>
  <c r="AZ53" i="6"/>
  <c r="BO53" i="6" s="1"/>
  <c r="AY53" i="6"/>
  <c r="BN53" i="6" s="1"/>
  <c r="AX53" i="6"/>
  <c r="BM53" i="6" s="1"/>
  <c r="AW53" i="6"/>
  <c r="BL53" i="6" s="1"/>
  <c r="AV53" i="6"/>
  <c r="BK53" i="6" s="1"/>
  <c r="AU53" i="6"/>
  <c r="BJ53" i="6" s="1"/>
  <c r="AT53" i="6"/>
  <c r="BI53" i="6" s="1"/>
  <c r="AS53" i="6"/>
  <c r="BH53" i="6" s="1"/>
  <c r="AR53" i="6"/>
  <c r="BG53" i="6" s="1"/>
  <c r="BC260" i="2"/>
  <c r="BR260" i="2" s="1"/>
  <c r="BB260" i="2"/>
  <c r="BQ260" i="2" s="1"/>
  <c r="BA260" i="2"/>
  <c r="BP260" i="2" s="1"/>
  <c r="AZ260" i="2"/>
  <c r="BO260" i="2" s="1"/>
  <c r="AY260" i="2"/>
  <c r="BN260" i="2" s="1"/>
  <c r="AX260" i="2"/>
  <c r="BM260" i="2" s="1"/>
  <c r="AW260" i="2"/>
  <c r="BL260" i="2" s="1"/>
  <c r="AV260" i="2"/>
  <c r="BK260" i="2" s="1"/>
  <c r="AU260" i="2"/>
  <c r="BJ260" i="2" s="1"/>
  <c r="AT260" i="2"/>
  <c r="BI260" i="2" s="1"/>
  <c r="AS260" i="2"/>
  <c r="BH260" i="2" s="1"/>
  <c r="AR260" i="2"/>
  <c r="BG260" i="2" s="1"/>
  <c r="AQ260" i="2"/>
  <c r="BF260" i="2" s="1"/>
  <c r="BC259" i="2"/>
  <c r="BR259" i="2" s="1"/>
  <c r="BB259" i="2"/>
  <c r="BQ259" i="2" s="1"/>
  <c r="BA259" i="2"/>
  <c r="BP259" i="2" s="1"/>
  <c r="AZ259" i="2"/>
  <c r="BO259" i="2" s="1"/>
  <c r="AY259" i="2"/>
  <c r="BN259" i="2" s="1"/>
  <c r="AX259" i="2"/>
  <c r="BM259" i="2" s="1"/>
  <c r="AW259" i="2"/>
  <c r="BL259" i="2" s="1"/>
  <c r="AV259" i="2"/>
  <c r="BK259" i="2" s="1"/>
  <c r="AU259" i="2"/>
  <c r="BJ259" i="2" s="1"/>
  <c r="AT259" i="2"/>
  <c r="BI259" i="2" s="1"/>
  <c r="AS259" i="2"/>
  <c r="BH259" i="2" s="1"/>
  <c r="AR259" i="2"/>
  <c r="BG259" i="2" s="1"/>
  <c r="AQ259" i="2"/>
  <c r="BF259" i="2" s="1"/>
  <c r="BC258" i="2"/>
  <c r="BR258" i="2" s="1"/>
  <c r="BB258" i="2"/>
  <c r="BQ258" i="2" s="1"/>
  <c r="BA258" i="2"/>
  <c r="BP258" i="2" s="1"/>
  <c r="AZ258" i="2"/>
  <c r="BO258" i="2" s="1"/>
  <c r="AY258" i="2"/>
  <c r="BN258" i="2" s="1"/>
  <c r="AX258" i="2"/>
  <c r="BM258" i="2" s="1"/>
  <c r="AW258" i="2"/>
  <c r="BL258" i="2" s="1"/>
  <c r="AV258" i="2"/>
  <c r="BK258" i="2" s="1"/>
  <c r="AU258" i="2"/>
  <c r="BJ258" i="2" s="1"/>
  <c r="AT258" i="2"/>
  <c r="BI258" i="2" s="1"/>
  <c r="AS258" i="2"/>
  <c r="BH258" i="2" s="1"/>
  <c r="AR258" i="2"/>
  <c r="BG258" i="2" s="1"/>
  <c r="AQ258" i="2"/>
  <c r="BF258" i="2" s="1"/>
  <c r="BC257" i="2"/>
  <c r="BR257" i="2" s="1"/>
  <c r="BB257" i="2"/>
  <c r="BQ257" i="2" s="1"/>
  <c r="BA257" i="2"/>
  <c r="BP257" i="2" s="1"/>
  <c r="AZ257" i="2"/>
  <c r="BO257" i="2" s="1"/>
  <c r="AY257" i="2"/>
  <c r="BN257" i="2" s="1"/>
  <c r="AX257" i="2"/>
  <c r="BM257" i="2" s="1"/>
  <c r="AW257" i="2"/>
  <c r="BL257" i="2" s="1"/>
  <c r="AV257" i="2"/>
  <c r="BK257" i="2" s="1"/>
  <c r="AU257" i="2"/>
  <c r="BJ257" i="2" s="1"/>
  <c r="AT257" i="2"/>
  <c r="BI257" i="2" s="1"/>
  <c r="AS257" i="2"/>
  <c r="BH257" i="2" s="1"/>
  <c r="AR257" i="2"/>
  <c r="BG257" i="2" s="1"/>
  <c r="AQ257" i="2"/>
  <c r="BF257" i="2" s="1"/>
  <c r="BC256" i="2"/>
  <c r="BR256" i="2" s="1"/>
  <c r="BB256" i="2"/>
  <c r="BQ256" i="2" s="1"/>
  <c r="BA256" i="2"/>
  <c r="BP256" i="2" s="1"/>
  <c r="AZ256" i="2"/>
  <c r="BO256" i="2" s="1"/>
  <c r="AY256" i="2"/>
  <c r="BN256" i="2" s="1"/>
  <c r="AX256" i="2"/>
  <c r="BM256" i="2" s="1"/>
  <c r="AW256" i="2"/>
  <c r="BL256" i="2" s="1"/>
  <c r="AV256" i="2"/>
  <c r="BK256" i="2" s="1"/>
  <c r="AU256" i="2"/>
  <c r="BJ256" i="2" s="1"/>
  <c r="AT256" i="2"/>
  <c r="BI256" i="2" s="1"/>
  <c r="AS256" i="2"/>
  <c r="BH256" i="2" s="1"/>
  <c r="AR256" i="2"/>
  <c r="BG256" i="2" s="1"/>
  <c r="AQ256" i="2"/>
  <c r="BF256" i="2" s="1"/>
  <c r="BC255" i="2"/>
  <c r="BR255" i="2" s="1"/>
  <c r="BB255" i="2"/>
  <c r="BQ255" i="2" s="1"/>
  <c r="BA255" i="2"/>
  <c r="BP255" i="2" s="1"/>
  <c r="AZ255" i="2"/>
  <c r="BO255" i="2" s="1"/>
  <c r="AY255" i="2"/>
  <c r="BN255" i="2" s="1"/>
  <c r="AX255" i="2"/>
  <c r="BM255" i="2" s="1"/>
  <c r="AW255" i="2"/>
  <c r="BL255" i="2" s="1"/>
  <c r="AV255" i="2"/>
  <c r="BK255" i="2" s="1"/>
  <c r="AU255" i="2"/>
  <c r="BJ255" i="2" s="1"/>
  <c r="AT255" i="2"/>
  <c r="BI255" i="2" s="1"/>
  <c r="AS255" i="2"/>
  <c r="BH255" i="2" s="1"/>
  <c r="AR255" i="2"/>
  <c r="BG255" i="2" s="1"/>
  <c r="AQ255" i="2"/>
  <c r="BF255" i="2" s="1"/>
  <c r="BC254" i="2"/>
  <c r="BR254" i="2" s="1"/>
  <c r="BB254" i="2"/>
  <c r="BQ254" i="2" s="1"/>
  <c r="BA254" i="2"/>
  <c r="BP254" i="2" s="1"/>
  <c r="AZ254" i="2"/>
  <c r="BO254" i="2" s="1"/>
  <c r="AY254" i="2"/>
  <c r="BN254" i="2" s="1"/>
  <c r="AX254" i="2"/>
  <c r="BM254" i="2" s="1"/>
  <c r="AW254" i="2"/>
  <c r="BL254" i="2" s="1"/>
  <c r="AV254" i="2"/>
  <c r="BK254" i="2" s="1"/>
  <c r="AU254" i="2"/>
  <c r="BJ254" i="2" s="1"/>
  <c r="AT254" i="2"/>
  <c r="BI254" i="2" s="1"/>
  <c r="AS254" i="2"/>
  <c r="BH254" i="2" s="1"/>
  <c r="AR254" i="2"/>
  <c r="BG254" i="2" s="1"/>
  <c r="AQ254" i="2"/>
  <c r="BF254" i="2" s="1"/>
  <c r="BC253" i="2"/>
  <c r="BR253" i="2" s="1"/>
  <c r="BB253" i="2"/>
  <c r="BQ253" i="2" s="1"/>
  <c r="BA253" i="2"/>
  <c r="BP253" i="2" s="1"/>
  <c r="AZ253" i="2"/>
  <c r="BO253" i="2" s="1"/>
  <c r="AY253" i="2"/>
  <c r="BN253" i="2" s="1"/>
  <c r="AX253" i="2"/>
  <c r="BM253" i="2" s="1"/>
  <c r="AW253" i="2"/>
  <c r="BL253" i="2" s="1"/>
  <c r="AV253" i="2"/>
  <c r="BK253" i="2" s="1"/>
  <c r="AU253" i="2"/>
  <c r="BJ253" i="2" s="1"/>
  <c r="AT253" i="2"/>
  <c r="BI253" i="2" s="1"/>
  <c r="AS253" i="2"/>
  <c r="BH253" i="2" s="1"/>
  <c r="AR253" i="2"/>
  <c r="BG253" i="2" s="1"/>
  <c r="AQ253" i="2"/>
  <c r="BF253" i="2" s="1"/>
  <c r="BC252" i="2"/>
  <c r="BR252" i="2" s="1"/>
  <c r="BB252" i="2"/>
  <c r="BQ252" i="2" s="1"/>
  <c r="BA252" i="2"/>
  <c r="BP252" i="2" s="1"/>
  <c r="AZ252" i="2"/>
  <c r="BO252" i="2" s="1"/>
  <c r="AY252" i="2"/>
  <c r="BN252" i="2" s="1"/>
  <c r="AX252" i="2"/>
  <c r="BM252" i="2" s="1"/>
  <c r="AW252" i="2"/>
  <c r="BL252" i="2" s="1"/>
  <c r="AV252" i="2"/>
  <c r="BK252" i="2" s="1"/>
  <c r="AU252" i="2"/>
  <c r="BJ252" i="2" s="1"/>
  <c r="AT252" i="2"/>
  <c r="BI252" i="2" s="1"/>
  <c r="AS252" i="2"/>
  <c r="BH252" i="2" s="1"/>
  <c r="AR252" i="2"/>
  <c r="BG252" i="2" s="1"/>
  <c r="AQ252" i="2"/>
  <c r="BF252" i="2" s="1"/>
  <c r="BC251" i="2"/>
  <c r="BR251" i="2" s="1"/>
  <c r="BB251" i="2"/>
  <c r="BQ251" i="2" s="1"/>
  <c r="BA251" i="2"/>
  <c r="BP251" i="2" s="1"/>
  <c r="AZ251" i="2"/>
  <c r="BO251" i="2" s="1"/>
  <c r="AY251" i="2"/>
  <c r="BN251" i="2" s="1"/>
  <c r="AX251" i="2"/>
  <c r="BM251" i="2" s="1"/>
  <c r="AW251" i="2"/>
  <c r="BL251" i="2" s="1"/>
  <c r="AV251" i="2"/>
  <c r="BK251" i="2" s="1"/>
  <c r="AU251" i="2"/>
  <c r="BJ251" i="2" s="1"/>
  <c r="AT251" i="2"/>
  <c r="BI251" i="2" s="1"/>
  <c r="AS251" i="2"/>
  <c r="BH251" i="2" s="1"/>
  <c r="AR251" i="2"/>
  <c r="BG251" i="2" s="1"/>
  <c r="AQ251" i="2"/>
  <c r="BF251" i="2" s="1"/>
  <c r="BC250" i="2"/>
  <c r="BR250" i="2" s="1"/>
  <c r="BB250" i="2"/>
  <c r="BQ250" i="2" s="1"/>
  <c r="BA250" i="2"/>
  <c r="BP250" i="2" s="1"/>
  <c r="AZ250" i="2"/>
  <c r="BO250" i="2" s="1"/>
  <c r="AY250" i="2"/>
  <c r="BN250" i="2" s="1"/>
  <c r="AX250" i="2"/>
  <c r="BM250" i="2" s="1"/>
  <c r="AW250" i="2"/>
  <c r="BL250" i="2" s="1"/>
  <c r="AV250" i="2"/>
  <c r="BK250" i="2" s="1"/>
  <c r="AU250" i="2"/>
  <c r="BJ250" i="2" s="1"/>
  <c r="AT250" i="2"/>
  <c r="BI250" i="2" s="1"/>
  <c r="AS250" i="2"/>
  <c r="BH250" i="2" s="1"/>
  <c r="AR250" i="2"/>
  <c r="BG250" i="2" s="1"/>
  <c r="AQ250" i="2"/>
  <c r="BF250" i="2" s="1"/>
  <c r="BC249" i="2"/>
  <c r="BR249" i="2" s="1"/>
  <c r="BB249" i="2"/>
  <c r="BQ249" i="2" s="1"/>
  <c r="BA249" i="2"/>
  <c r="BP249" i="2" s="1"/>
  <c r="AZ249" i="2"/>
  <c r="BO249" i="2" s="1"/>
  <c r="AY249" i="2"/>
  <c r="BN249" i="2" s="1"/>
  <c r="AX249" i="2"/>
  <c r="BM249" i="2" s="1"/>
  <c r="AW249" i="2"/>
  <c r="BL249" i="2" s="1"/>
  <c r="AV249" i="2"/>
  <c r="BK249" i="2" s="1"/>
  <c r="AU249" i="2"/>
  <c r="BJ249" i="2" s="1"/>
  <c r="AT249" i="2"/>
  <c r="BI249" i="2" s="1"/>
  <c r="AS249" i="2"/>
  <c r="BH249" i="2" s="1"/>
  <c r="AR249" i="2"/>
  <c r="BG249" i="2" s="1"/>
  <c r="AQ249" i="2"/>
  <c r="BF249" i="2" s="1"/>
  <c r="BC248" i="2"/>
  <c r="BR248" i="2" s="1"/>
  <c r="BB248" i="2"/>
  <c r="BQ248" i="2" s="1"/>
  <c r="BA248" i="2"/>
  <c r="BP248" i="2" s="1"/>
  <c r="AZ248" i="2"/>
  <c r="BO248" i="2" s="1"/>
  <c r="AY248" i="2"/>
  <c r="BN248" i="2" s="1"/>
  <c r="AX248" i="2"/>
  <c r="BM248" i="2" s="1"/>
  <c r="AW248" i="2"/>
  <c r="BL248" i="2" s="1"/>
  <c r="AV248" i="2"/>
  <c r="BK248" i="2" s="1"/>
  <c r="AU248" i="2"/>
  <c r="BJ248" i="2" s="1"/>
  <c r="AT248" i="2"/>
  <c r="BI248" i="2" s="1"/>
  <c r="AS248" i="2"/>
  <c r="BH248" i="2" s="1"/>
  <c r="AR248" i="2"/>
  <c r="BG248" i="2" s="1"/>
  <c r="AQ248" i="2"/>
  <c r="BF248" i="2" s="1"/>
  <c r="BC247" i="2"/>
  <c r="BR247" i="2" s="1"/>
  <c r="BB247" i="2"/>
  <c r="BQ247" i="2" s="1"/>
  <c r="BA247" i="2"/>
  <c r="BP247" i="2" s="1"/>
  <c r="AZ247" i="2"/>
  <c r="BO247" i="2" s="1"/>
  <c r="AY247" i="2"/>
  <c r="BN247" i="2" s="1"/>
  <c r="AX247" i="2"/>
  <c r="BM247" i="2" s="1"/>
  <c r="AW247" i="2"/>
  <c r="BL247" i="2" s="1"/>
  <c r="AV247" i="2"/>
  <c r="BK247" i="2" s="1"/>
  <c r="AU247" i="2"/>
  <c r="BJ247" i="2" s="1"/>
  <c r="AT247" i="2"/>
  <c r="BI247" i="2" s="1"/>
  <c r="AS247" i="2"/>
  <c r="BH247" i="2" s="1"/>
  <c r="AR247" i="2"/>
  <c r="BG247" i="2" s="1"/>
  <c r="AQ247" i="2"/>
  <c r="BF247" i="2" s="1"/>
  <c r="BC246" i="2"/>
  <c r="BR246" i="2" s="1"/>
  <c r="BB246" i="2"/>
  <c r="BQ246" i="2" s="1"/>
  <c r="BA246" i="2"/>
  <c r="BP246" i="2" s="1"/>
  <c r="AZ246" i="2"/>
  <c r="BO246" i="2" s="1"/>
  <c r="AY246" i="2"/>
  <c r="BN246" i="2" s="1"/>
  <c r="AX246" i="2"/>
  <c r="BM246" i="2" s="1"/>
  <c r="AW246" i="2"/>
  <c r="BL246" i="2" s="1"/>
  <c r="AV246" i="2"/>
  <c r="BK246" i="2" s="1"/>
  <c r="AU246" i="2"/>
  <c r="BJ246" i="2" s="1"/>
  <c r="AT246" i="2"/>
  <c r="BI246" i="2" s="1"/>
  <c r="AS246" i="2"/>
  <c r="BH246" i="2" s="1"/>
  <c r="AR246" i="2"/>
  <c r="BG246" i="2" s="1"/>
  <c r="AQ246" i="2"/>
  <c r="BF246" i="2" s="1"/>
  <c r="BC245" i="2"/>
  <c r="BR245" i="2" s="1"/>
  <c r="BB245" i="2"/>
  <c r="BQ245" i="2" s="1"/>
  <c r="BA245" i="2"/>
  <c r="BP245" i="2" s="1"/>
  <c r="AZ245" i="2"/>
  <c r="BO245" i="2" s="1"/>
  <c r="AY245" i="2"/>
  <c r="BN245" i="2" s="1"/>
  <c r="AX245" i="2"/>
  <c r="BM245" i="2" s="1"/>
  <c r="AW245" i="2"/>
  <c r="BL245" i="2" s="1"/>
  <c r="AV245" i="2"/>
  <c r="BK245" i="2" s="1"/>
  <c r="AU245" i="2"/>
  <c r="BJ245" i="2" s="1"/>
  <c r="AT245" i="2"/>
  <c r="BI245" i="2" s="1"/>
  <c r="AS245" i="2"/>
  <c r="BH245" i="2" s="1"/>
  <c r="AR245" i="2"/>
  <c r="BG245" i="2" s="1"/>
  <c r="AQ245" i="2"/>
  <c r="BF245" i="2" s="1"/>
  <c r="BC244" i="2"/>
  <c r="BR244" i="2" s="1"/>
  <c r="BB244" i="2"/>
  <c r="BQ244" i="2" s="1"/>
  <c r="BA244" i="2"/>
  <c r="BP244" i="2" s="1"/>
  <c r="AZ244" i="2"/>
  <c r="BO244" i="2" s="1"/>
  <c r="AY244" i="2"/>
  <c r="BN244" i="2" s="1"/>
  <c r="AX244" i="2"/>
  <c r="BM244" i="2" s="1"/>
  <c r="AW244" i="2"/>
  <c r="BL244" i="2" s="1"/>
  <c r="AV244" i="2"/>
  <c r="BK244" i="2" s="1"/>
  <c r="AU244" i="2"/>
  <c r="BJ244" i="2" s="1"/>
  <c r="AT244" i="2"/>
  <c r="BI244" i="2" s="1"/>
  <c r="AS244" i="2"/>
  <c r="BH244" i="2" s="1"/>
  <c r="AR244" i="2"/>
  <c r="BG244" i="2" s="1"/>
  <c r="AQ244" i="2"/>
  <c r="BF244" i="2" s="1"/>
  <c r="BC243" i="2"/>
  <c r="BR243" i="2" s="1"/>
  <c r="BB243" i="2"/>
  <c r="BQ243" i="2" s="1"/>
  <c r="BA243" i="2"/>
  <c r="BP243" i="2" s="1"/>
  <c r="AZ243" i="2"/>
  <c r="BO243" i="2" s="1"/>
  <c r="AY243" i="2"/>
  <c r="BN243" i="2" s="1"/>
  <c r="AX243" i="2"/>
  <c r="BM243" i="2" s="1"/>
  <c r="AW243" i="2"/>
  <c r="BL243" i="2" s="1"/>
  <c r="AV243" i="2"/>
  <c r="BK243" i="2" s="1"/>
  <c r="AU243" i="2"/>
  <c r="BJ243" i="2" s="1"/>
  <c r="AT243" i="2"/>
  <c r="BI243" i="2" s="1"/>
  <c r="AS243" i="2"/>
  <c r="BH243" i="2" s="1"/>
  <c r="AR243" i="2"/>
  <c r="BG243" i="2" s="1"/>
  <c r="AQ243" i="2"/>
  <c r="BF243" i="2" s="1"/>
  <c r="BC242" i="2"/>
  <c r="BR242" i="2" s="1"/>
  <c r="BB242" i="2"/>
  <c r="BQ242" i="2" s="1"/>
  <c r="BA242" i="2"/>
  <c r="BP242" i="2" s="1"/>
  <c r="AZ242" i="2"/>
  <c r="BO242" i="2" s="1"/>
  <c r="AY242" i="2"/>
  <c r="BN242" i="2" s="1"/>
  <c r="AX242" i="2"/>
  <c r="BM242" i="2" s="1"/>
  <c r="AW242" i="2"/>
  <c r="BL242" i="2" s="1"/>
  <c r="AV242" i="2"/>
  <c r="BK242" i="2" s="1"/>
  <c r="AU242" i="2"/>
  <c r="BJ242" i="2" s="1"/>
  <c r="AT242" i="2"/>
  <c r="BI242" i="2" s="1"/>
  <c r="AS242" i="2"/>
  <c r="BH242" i="2" s="1"/>
  <c r="AR242" i="2"/>
  <c r="BG242" i="2" s="1"/>
  <c r="AQ242" i="2"/>
  <c r="BF242" i="2" s="1"/>
  <c r="BC241" i="2"/>
  <c r="BR241" i="2" s="1"/>
  <c r="BB241" i="2"/>
  <c r="BQ241" i="2" s="1"/>
  <c r="BA241" i="2"/>
  <c r="BP241" i="2" s="1"/>
  <c r="AZ241" i="2"/>
  <c r="BO241" i="2" s="1"/>
  <c r="AY241" i="2"/>
  <c r="BN241" i="2" s="1"/>
  <c r="AX241" i="2"/>
  <c r="BM241" i="2" s="1"/>
  <c r="AW241" i="2"/>
  <c r="BL241" i="2" s="1"/>
  <c r="AV241" i="2"/>
  <c r="BK241" i="2" s="1"/>
  <c r="AU241" i="2"/>
  <c r="BJ241" i="2" s="1"/>
  <c r="AT241" i="2"/>
  <c r="BI241" i="2" s="1"/>
  <c r="AS241" i="2"/>
  <c r="BH241" i="2" s="1"/>
  <c r="AR241" i="2"/>
  <c r="BG241" i="2" s="1"/>
  <c r="AQ241" i="2"/>
  <c r="BF241" i="2" s="1"/>
  <c r="BC240" i="2"/>
  <c r="BR240" i="2" s="1"/>
  <c r="BB240" i="2"/>
  <c r="BQ240" i="2" s="1"/>
  <c r="BA240" i="2"/>
  <c r="BP240" i="2" s="1"/>
  <c r="AZ240" i="2"/>
  <c r="BO240" i="2" s="1"/>
  <c r="AY240" i="2"/>
  <c r="BN240" i="2" s="1"/>
  <c r="AX240" i="2"/>
  <c r="BM240" i="2" s="1"/>
  <c r="AW240" i="2"/>
  <c r="BL240" i="2" s="1"/>
  <c r="AV240" i="2"/>
  <c r="BK240" i="2" s="1"/>
  <c r="AU240" i="2"/>
  <c r="BJ240" i="2" s="1"/>
  <c r="AT240" i="2"/>
  <c r="BI240" i="2" s="1"/>
  <c r="AS240" i="2"/>
  <c r="BH240" i="2" s="1"/>
  <c r="AR240" i="2"/>
  <c r="BG240" i="2" s="1"/>
  <c r="AQ240" i="2"/>
  <c r="BF240" i="2" s="1"/>
  <c r="BC239" i="2"/>
  <c r="BR239" i="2" s="1"/>
  <c r="BB239" i="2"/>
  <c r="BQ239" i="2" s="1"/>
  <c r="BA239" i="2"/>
  <c r="BP239" i="2" s="1"/>
  <c r="AZ239" i="2"/>
  <c r="BO239" i="2" s="1"/>
  <c r="AY239" i="2"/>
  <c r="BN239" i="2" s="1"/>
  <c r="AX239" i="2"/>
  <c r="BM239" i="2" s="1"/>
  <c r="AW239" i="2"/>
  <c r="BL239" i="2" s="1"/>
  <c r="AV239" i="2"/>
  <c r="BK239" i="2" s="1"/>
  <c r="AU239" i="2"/>
  <c r="BJ239" i="2" s="1"/>
  <c r="AT239" i="2"/>
  <c r="BI239" i="2" s="1"/>
  <c r="AS239" i="2"/>
  <c r="BH239" i="2" s="1"/>
  <c r="AR239" i="2"/>
  <c r="BG239" i="2" s="1"/>
  <c r="AQ239" i="2"/>
  <c r="BF239" i="2" s="1"/>
  <c r="BC238" i="2"/>
  <c r="BR238" i="2" s="1"/>
  <c r="BB238" i="2"/>
  <c r="BQ238" i="2" s="1"/>
  <c r="BA238" i="2"/>
  <c r="BP238" i="2" s="1"/>
  <c r="AZ238" i="2"/>
  <c r="BO238" i="2" s="1"/>
  <c r="AY238" i="2"/>
  <c r="BN238" i="2" s="1"/>
  <c r="AX238" i="2"/>
  <c r="BM238" i="2" s="1"/>
  <c r="AW238" i="2"/>
  <c r="BL238" i="2" s="1"/>
  <c r="AV238" i="2"/>
  <c r="BK238" i="2" s="1"/>
  <c r="AU238" i="2"/>
  <c r="BJ238" i="2" s="1"/>
  <c r="AT238" i="2"/>
  <c r="BI238" i="2" s="1"/>
  <c r="AS238" i="2"/>
  <c r="BH238" i="2" s="1"/>
  <c r="AR238" i="2"/>
  <c r="BG238" i="2" s="1"/>
  <c r="AQ238" i="2"/>
  <c r="BF238" i="2" s="1"/>
  <c r="BC237" i="2"/>
  <c r="BR237" i="2" s="1"/>
  <c r="BB237" i="2"/>
  <c r="BQ237" i="2" s="1"/>
  <c r="BA237" i="2"/>
  <c r="BP237" i="2" s="1"/>
  <c r="AZ237" i="2"/>
  <c r="BO237" i="2" s="1"/>
  <c r="AY237" i="2"/>
  <c r="BN237" i="2" s="1"/>
  <c r="AX237" i="2"/>
  <c r="BM237" i="2" s="1"/>
  <c r="AW237" i="2"/>
  <c r="BL237" i="2" s="1"/>
  <c r="AV237" i="2"/>
  <c r="BK237" i="2" s="1"/>
  <c r="AU237" i="2"/>
  <c r="BJ237" i="2" s="1"/>
  <c r="AT237" i="2"/>
  <c r="BI237" i="2" s="1"/>
  <c r="AS237" i="2"/>
  <c r="BH237" i="2" s="1"/>
  <c r="AR237" i="2"/>
  <c r="BG237" i="2" s="1"/>
  <c r="AQ237" i="2"/>
  <c r="BF237" i="2" s="1"/>
  <c r="BC236" i="2"/>
  <c r="BR236" i="2" s="1"/>
  <c r="BB236" i="2"/>
  <c r="BQ236" i="2" s="1"/>
  <c r="BA236" i="2"/>
  <c r="BP236" i="2" s="1"/>
  <c r="AZ236" i="2"/>
  <c r="BO236" i="2" s="1"/>
  <c r="AY236" i="2"/>
  <c r="BN236" i="2" s="1"/>
  <c r="AX236" i="2"/>
  <c r="BM236" i="2" s="1"/>
  <c r="AW236" i="2"/>
  <c r="BL236" i="2" s="1"/>
  <c r="AV236" i="2"/>
  <c r="BK236" i="2" s="1"/>
  <c r="AU236" i="2"/>
  <c r="BJ236" i="2" s="1"/>
  <c r="AT236" i="2"/>
  <c r="BI236" i="2" s="1"/>
  <c r="AS236" i="2"/>
  <c r="BH236" i="2" s="1"/>
  <c r="AR236" i="2"/>
  <c r="BG236" i="2" s="1"/>
  <c r="AQ236" i="2"/>
  <c r="BF236" i="2" s="1"/>
  <c r="BC235" i="2"/>
  <c r="BR235" i="2" s="1"/>
  <c r="BB235" i="2"/>
  <c r="BQ235" i="2" s="1"/>
  <c r="BA235" i="2"/>
  <c r="BP235" i="2" s="1"/>
  <c r="AZ235" i="2"/>
  <c r="BO235" i="2" s="1"/>
  <c r="AY235" i="2"/>
  <c r="BN235" i="2" s="1"/>
  <c r="AX235" i="2"/>
  <c r="BM235" i="2" s="1"/>
  <c r="AW235" i="2"/>
  <c r="BL235" i="2" s="1"/>
  <c r="AV235" i="2"/>
  <c r="BK235" i="2" s="1"/>
  <c r="AU235" i="2"/>
  <c r="BJ235" i="2" s="1"/>
  <c r="AT235" i="2"/>
  <c r="BI235" i="2" s="1"/>
  <c r="AS235" i="2"/>
  <c r="BH235" i="2" s="1"/>
  <c r="AR235" i="2"/>
  <c r="BG235" i="2" s="1"/>
  <c r="AQ235" i="2"/>
  <c r="BF235" i="2" s="1"/>
  <c r="BC234" i="2"/>
  <c r="BR234" i="2" s="1"/>
  <c r="BB234" i="2"/>
  <c r="BQ234" i="2" s="1"/>
  <c r="BA234" i="2"/>
  <c r="BP234" i="2" s="1"/>
  <c r="AZ234" i="2"/>
  <c r="BO234" i="2" s="1"/>
  <c r="AY234" i="2"/>
  <c r="BN234" i="2" s="1"/>
  <c r="AX234" i="2"/>
  <c r="BM234" i="2" s="1"/>
  <c r="AW234" i="2"/>
  <c r="BL234" i="2" s="1"/>
  <c r="AV234" i="2"/>
  <c r="BK234" i="2" s="1"/>
  <c r="AU234" i="2"/>
  <c r="BJ234" i="2" s="1"/>
  <c r="AT234" i="2"/>
  <c r="BI234" i="2" s="1"/>
  <c r="AS234" i="2"/>
  <c r="BH234" i="2" s="1"/>
  <c r="AR234" i="2"/>
  <c r="BG234" i="2" s="1"/>
  <c r="AQ234" i="2"/>
  <c r="BF234" i="2" s="1"/>
  <c r="BC233" i="2"/>
  <c r="BR233" i="2" s="1"/>
  <c r="BB233" i="2"/>
  <c r="BQ233" i="2" s="1"/>
  <c r="BA233" i="2"/>
  <c r="BP233" i="2" s="1"/>
  <c r="AZ233" i="2"/>
  <c r="BO233" i="2" s="1"/>
  <c r="AY233" i="2"/>
  <c r="BN233" i="2" s="1"/>
  <c r="AX233" i="2"/>
  <c r="BM233" i="2" s="1"/>
  <c r="AW233" i="2"/>
  <c r="BL233" i="2" s="1"/>
  <c r="AV233" i="2"/>
  <c r="BK233" i="2" s="1"/>
  <c r="AU233" i="2"/>
  <c r="BJ233" i="2" s="1"/>
  <c r="AT233" i="2"/>
  <c r="BI233" i="2" s="1"/>
  <c r="AS233" i="2"/>
  <c r="BH233" i="2" s="1"/>
  <c r="AR233" i="2"/>
  <c r="BG233" i="2" s="1"/>
  <c r="AQ233" i="2"/>
  <c r="BF233" i="2" s="1"/>
  <c r="BC232" i="2"/>
  <c r="BR232" i="2" s="1"/>
  <c r="BB232" i="2"/>
  <c r="BQ232" i="2" s="1"/>
  <c r="BA232" i="2"/>
  <c r="BP232" i="2" s="1"/>
  <c r="AZ232" i="2"/>
  <c r="BO232" i="2" s="1"/>
  <c r="AY232" i="2"/>
  <c r="BN232" i="2" s="1"/>
  <c r="AX232" i="2"/>
  <c r="BM232" i="2" s="1"/>
  <c r="AW232" i="2"/>
  <c r="BL232" i="2" s="1"/>
  <c r="AV232" i="2"/>
  <c r="BK232" i="2" s="1"/>
  <c r="AU232" i="2"/>
  <c r="BJ232" i="2" s="1"/>
  <c r="AT232" i="2"/>
  <c r="BI232" i="2" s="1"/>
  <c r="AS232" i="2"/>
  <c r="BH232" i="2" s="1"/>
  <c r="AR232" i="2"/>
  <c r="BG232" i="2" s="1"/>
  <c r="AQ232" i="2"/>
  <c r="BF232" i="2" s="1"/>
  <c r="BC231" i="2"/>
  <c r="BR231" i="2" s="1"/>
  <c r="BB231" i="2"/>
  <c r="BQ231" i="2" s="1"/>
  <c r="BA231" i="2"/>
  <c r="BP231" i="2" s="1"/>
  <c r="AZ231" i="2"/>
  <c r="BO231" i="2" s="1"/>
  <c r="AY231" i="2"/>
  <c r="BN231" i="2" s="1"/>
  <c r="AX231" i="2"/>
  <c r="BM231" i="2" s="1"/>
  <c r="AW231" i="2"/>
  <c r="BL231" i="2" s="1"/>
  <c r="AV231" i="2"/>
  <c r="BK231" i="2" s="1"/>
  <c r="AU231" i="2"/>
  <c r="BJ231" i="2" s="1"/>
  <c r="AT231" i="2"/>
  <c r="BI231" i="2" s="1"/>
  <c r="AS231" i="2"/>
  <c r="BH231" i="2" s="1"/>
  <c r="AR231" i="2"/>
  <c r="BG231" i="2" s="1"/>
  <c r="AQ231" i="2"/>
  <c r="BF231" i="2" s="1"/>
  <c r="BC230" i="2"/>
  <c r="BR230" i="2" s="1"/>
  <c r="BB230" i="2"/>
  <c r="BQ230" i="2" s="1"/>
  <c r="BA230" i="2"/>
  <c r="BP230" i="2" s="1"/>
  <c r="AZ230" i="2"/>
  <c r="BO230" i="2" s="1"/>
  <c r="AY230" i="2"/>
  <c r="BN230" i="2" s="1"/>
  <c r="AX230" i="2"/>
  <c r="BM230" i="2" s="1"/>
  <c r="AW230" i="2"/>
  <c r="BL230" i="2" s="1"/>
  <c r="AV230" i="2"/>
  <c r="BK230" i="2" s="1"/>
  <c r="AU230" i="2"/>
  <c r="BJ230" i="2" s="1"/>
  <c r="AT230" i="2"/>
  <c r="BI230" i="2" s="1"/>
  <c r="AS230" i="2"/>
  <c r="BH230" i="2" s="1"/>
  <c r="AR230" i="2"/>
  <c r="BG230" i="2" s="1"/>
  <c r="AQ230" i="2"/>
  <c r="BF230" i="2" s="1"/>
  <c r="BC229" i="2"/>
  <c r="BR229" i="2" s="1"/>
  <c r="BB229" i="2"/>
  <c r="BQ229" i="2" s="1"/>
  <c r="BA229" i="2"/>
  <c r="BP229" i="2" s="1"/>
  <c r="AZ229" i="2"/>
  <c r="BO229" i="2" s="1"/>
  <c r="AY229" i="2"/>
  <c r="BN229" i="2" s="1"/>
  <c r="AX229" i="2"/>
  <c r="BM229" i="2" s="1"/>
  <c r="AW229" i="2"/>
  <c r="BL229" i="2" s="1"/>
  <c r="AV229" i="2"/>
  <c r="BK229" i="2" s="1"/>
  <c r="AU229" i="2"/>
  <c r="BJ229" i="2" s="1"/>
  <c r="AT229" i="2"/>
  <c r="BI229" i="2" s="1"/>
  <c r="AS229" i="2"/>
  <c r="BH229" i="2" s="1"/>
  <c r="AR229" i="2"/>
  <c r="BG229" i="2" s="1"/>
  <c r="AQ229" i="2"/>
  <c r="BF229" i="2" s="1"/>
  <c r="BC228" i="2"/>
  <c r="BR228" i="2" s="1"/>
  <c r="BB228" i="2"/>
  <c r="BQ228" i="2" s="1"/>
  <c r="BA228" i="2"/>
  <c r="BP228" i="2" s="1"/>
  <c r="AZ228" i="2"/>
  <c r="BO228" i="2" s="1"/>
  <c r="AY228" i="2"/>
  <c r="BN228" i="2" s="1"/>
  <c r="AX228" i="2"/>
  <c r="BM228" i="2" s="1"/>
  <c r="AW228" i="2"/>
  <c r="BL228" i="2" s="1"/>
  <c r="AV228" i="2"/>
  <c r="BK228" i="2" s="1"/>
  <c r="AU228" i="2"/>
  <c r="BJ228" i="2" s="1"/>
  <c r="AT228" i="2"/>
  <c r="BI228" i="2" s="1"/>
  <c r="AS228" i="2"/>
  <c r="BH228" i="2" s="1"/>
  <c r="AR228" i="2"/>
  <c r="BG228" i="2" s="1"/>
  <c r="AQ228" i="2"/>
  <c r="BF228" i="2" s="1"/>
  <c r="BC227" i="2"/>
  <c r="BR227" i="2" s="1"/>
  <c r="BB227" i="2"/>
  <c r="BQ227" i="2" s="1"/>
  <c r="BA227" i="2"/>
  <c r="BP227" i="2" s="1"/>
  <c r="AZ227" i="2"/>
  <c r="BO227" i="2" s="1"/>
  <c r="AY227" i="2"/>
  <c r="BN227" i="2" s="1"/>
  <c r="AX227" i="2"/>
  <c r="BM227" i="2" s="1"/>
  <c r="AW227" i="2"/>
  <c r="BL227" i="2" s="1"/>
  <c r="AV227" i="2"/>
  <c r="BK227" i="2" s="1"/>
  <c r="AU227" i="2"/>
  <c r="BJ227" i="2" s="1"/>
  <c r="AT227" i="2"/>
  <c r="BI227" i="2" s="1"/>
  <c r="AS227" i="2"/>
  <c r="BH227" i="2" s="1"/>
  <c r="AR227" i="2"/>
  <c r="BG227" i="2" s="1"/>
  <c r="AQ227" i="2"/>
  <c r="BF227" i="2" s="1"/>
  <c r="BC226" i="2"/>
  <c r="BR226" i="2" s="1"/>
  <c r="BB226" i="2"/>
  <c r="BQ226" i="2" s="1"/>
  <c r="BA226" i="2"/>
  <c r="BP226" i="2" s="1"/>
  <c r="AZ226" i="2"/>
  <c r="BO226" i="2" s="1"/>
  <c r="AY226" i="2"/>
  <c r="BN226" i="2" s="1"/>
  <c r="AX226" i="2"/>
  <c r="BM226" i="2" s="1"/>
  <c r="AW226" i="2"/>
  <c r="BL226" i="2" s="1"/>
  <c r="AV226" i="2"/>
  <c r="BK226" i="2" s="1"/>
  <c r="AU226" i="2"/>
  <c r="BJ226" i="2" s="1"/>
  <c r="AT226" i="2"/>
  <c r="BI226" i="2" s="1"/>
  <c r="AS226" i="2"/>
  <c r="BH226" i="2" s="1"/>
  <c r="AR226" i="2"/>
  <c r="BG226" i="2" s="1"/>
  <c r="AQ226" i="2"/>
  <c r="BF226" i="2" s="1"/>
  <c r="BC225" i="2"/>
  <c r="BR225" i="2" s="1"/>
  <c r="BB225" i="2"/>
  <c r="BQ225" i="2" s="1"/>
  <c r="BA225" i="2"/>
  <c r="BP225" i="2" s="1"/>
  <c r="AZ225" i="2"/>
  <c r="BO225" i="2" s="1"/>
  <c r="AY225" i="2"/>
  <c r="BN225" i="2" s="1"/>
  <c r="AX225" i="2"/>
  <c r="BM225" i="2" s="1"/>
  <c r="AW225" i="2"/>
  <c r="BL225" i="2" s="1"/>
  <c r="AV225" i="2"/>
  <c r="BK225" i="2" s="1"/>
  <c r="AU225" i="2"/>
  <c r="BJ225" i="2" s="1"/>
  <c r="AT225" i="2"/>
  <c r="BI225" i="2" s="1"/>
  <c r="AS225" i="2"/>
  <c r="BH225" i="2" s="1"/>
  <c r="AR225" i="2"/>
  <c r="BG225" i="2" s="1"/>
  <c r="AQ225" i="2"/>
  <c r="BF225" i="2" s="1"/>
  <c r="BC224" i="2"/>
  <c r="BR224" i="2" s="1"/>
  <c r="BB224" i="2"/>
  <c r="BQ224" i="2" s="1"/>
  <c r="BA224" i="2"/>
  <c r="BP224" i="2" s="1"/>
  <c r="AZ224" i="2"/>
  <c r="BO224" i="2" s="1"/>
  <c r="AY224" i="2"/>
  <c r="BN224" i="2" s="1"/>
  <c r="AX224" i="2"/>
  <c r="BM224" i="2" s="1"/>
  <c r="AW224" i="2"/>
  <c r="BL224" i="2" s="1"/>
  <c r="AV224" i="2"/>
  <c r="BK224" i="2" s="1"/>
  <c r="AU224" i="2"/>
  <c r="BJ224" i="2" s="1"/>
  <c r="AT224" i="2"/>
  <c r="BI224" i="2" s="1"/>
  <c r="AS224" i="2"/>
  <c r="BH224" i="2" s="1"/>
  <c r="AR224" i="2"/>
  <c r="BG224" i="2" s="1"/>
  <c r="AQ224" i="2"/>
  <c r="BF224" i="2" s="1"/>
  <c r="BC223" i="2"/>
  <c r="BR223" i="2" s="1"/>
  <c r="BB223" i="2"/>
  <c r="BQ223" i="2" s="1"/>
  <c r="BA223" i="2"/>
  <c r="BP223" i="2" s="1"/>
  <c r="AZ223" i="2"/>
  <c r="BO223" i="2" s="1"/>
  <c r="AY223" i="2"/>
  <c r="BN223" i="2" s="1"/>
  <c r="AX223" i="2"/>
  <c r="BM223" i="2" s="1"/>
  <c r="AW223" i="2"/>
  <c r="BL223" i="2" s="1"/>
  <c r="AV223" i="2"/>
  <c r="BK223" i="2" s="1"/>
  <c r="AU223" i="2"/>
  <c r="BJ223" i="2" s="1"/>
  <c r="AT223" i="2"/>
  <c r="BI223" i="2" s="1"/>
  <c r="AS223" i="2"/>
  <c r="BH223" i="2" s="1"/>
  <c r="AR223" i="2"/>
  <c r="BG223" i="2" s="1"/>
  <c r="AQ223" i="2"/>
  <c r="BF223" i="2" s="1"/>
  <c r="BC222" i="2"/>
  <c r="BR222" i="2" s="1"/>
  <c r="BB222" i="2"/>
  <c r="BQ222" i="2" s="1"/>
  <c r="BA222" i="2"/>
  <c r="BP222" i="2" s="1"/>
  <c r="AZ222" i="2"/>
  <c r="BO222" i="2" s="1"/>
  <c r="AY222" i="2"/>
  <c r="BN222" i="2" s="1"/>
  <c r="AX222" i="2"/>
  <c r="BM222" i="2" s="1"/>
  <c r="AW222" i="2"/>
  <c r="BL222" i="2" s="1"/>
  <c r="AV222" i="2"/>
  <c r="BK222" i="2" s="1"/>
  <c r="AU222" i="2"/>
  <c r="BJ222" i="2" s="1"/>
  <c r="AT222" i="2"/>
  <c r="BI222" i="2" s="1"/>
  <c r="AS222" i="2"/>
  <c r="BH222" i="2" s="1"/>
  <c r="AR222" i="2"/>
  <c r="BG222" i="2" s="1"/>
  <c r="AQ222" i="2"/>
  <c r="BF222" i="2" s="1"/>
  <c r="BC221" i="2"/>
  <c r="BR221" i="2" s="1"/>
  <c r="BB221" i="2"/>
  <c r="BQ221" i="2" s="1"/>
  <c r="BA221" i="2"/>
  <c r="BP221" i="2" s="1"/>
  <c r="AZ221" i="2"/>
  <c r="BO221" i="2" s="1"/>
  <c r="AY221" i="2"/>
  <c r="BN221" i="2" s="1"/>
  <c r="AX221" i="2"/>
  <c r="BM221" i="2" s="1"/>
  <c r="AW221" i="2"/>
  <c r="BL221" i="2" s="1"/>
  <c r="AV221" i="2"/>
  <c r="BK221" i="2" s="1"/>
  <c r="AU221" i="2"/>
  <c r="BJ221" i="2" s="1"/>
  <c r="AT221" i="2"/>
  <c r="BI221" i="2" s="1"/>
  <c r="AS221" i="2"/>
  <c r="BH221" i="2" s="1"/>
  <c r="AR221" i="2"/>
  <c r="BG221" i="2" s="1"/>
  <c r="AQ221" i="2"/>
  <c r="BF221" i="2" s="1"/>
  <c r="BC220" i="2"/>
  <c r="BR220" i="2" s="1"/>
  <c r="BB220" i="2"/>
  <c r="BQ220" i="2" s="1"/>
  <c r="BA220" i="2"/>
  <c r="BP220" i="2" s="1"/>
  <c r="AZ220" i="2"/>
  <c r="BO220" i="2" s="1"/>
  <c r="AY220" i="2"/>
  <c r="BN220" i="2" s="1"/>
  <c r="AX220" i="2"/>
  <c r="BM220" i="2" s="1"/>
  <c r="AW220" i="2"/>
  <c r="BL220" i="2" s="1"/>
  <c r="AV220" i="2"/>
  <c r="BK220" i="2" s="1"/>
  <c r="AU220" i="2"/>
  <c r="BJ220" i="2" s="1"/>
  <c r="AT220" i="2"/>
  <c r="BI220" i="2" s="1"/>
  <c r="AS220" i="2"/>
  <c r="BH220" i="2" s="1"/>
  <c r="AR220" i="2"/>
  <c r="BG220" i="2" s="1"/>
  <c r="AQ220" i="2"/>
  <c r="BF220" i="2" s="1"/>
  <c r="BC219" i="2"/>
  <c r="BR219" i="2" s="1"/>
  <c r="BB219" i="2"/>
  <c r="BQ219" i="2" s="1"/>
  <c r="BA219" i="2"/>
  <c r="BP219" i="2" s="1"/>
  <c r="AZ219" i="2"/>
  <c r="BO219" i="2" s="1"/>
  <c r="AY219" i="2"/>
  <c r="BN219" i="2" s="1"/>
  <c r="AX219" i="2"/>
  <c r="BM219" i="2" s="1"/>
  <c r="AW219" i="2"/>
  <c r="BL219" i="2" s="1"/>
  <c r="AV219" i="2"/>
  <c r="BK219" i="2" s="1"/>
  <c r="AU219" i="2"/>
  <c r="BJ219" i="2" s="1"/>
  <c r="AT219" i="2"/>
  <c r="BI219" i="2" s="1"/>
  <c r="AS219" i="2"/>
  <c r="BH219" i="2" s="1"/>
  <c r="AR219" i="2"/>
  <c r="BG219" i="2" s="1"/>
  <c r="AQ219" i="2"/>
  <c r="BF219" i="2" s="1"/>
  <c r="BC218" i="2"/>
  <c r="BR218" i="2" s="1"/>
  <c r="BB218" i="2"/>
  <c r="BQ218" i="2" s="1"/>
  <c r="BA218" i="2"/>
  <c r="BP218" i="2" s="1"/>
  <c r="AZ218" i="2"/>
  <c r="BO218" i="2" s="1"/>
  <c r="AY218" i="2"/>
  <c r="BN218" i="2" s="1"/>
  <c r="AX218" i="2"/>
  <c r="BM218" i="2" s="1"/>
  <c r="AW218" i="2"/>
  <c r="BL218" i="2" s="1"/>
  <c r="AV218" i="2"/>
  <c r="BK218" i="2" s="1"/>
  <c r="AU218" i="2"/>
  <c r="BJ218" i="2" s="1"/>
  <c r="AT218" i="2"/>
  <c r="BI218" i="2" s="1"/>
  <c r="AS218" i="2"/>
  <c r="BH218" i="2" s="1"/>
  <c r="AR218" i="2"/>
  <c r="BG218" i="2" s="1"/>
  <c r="AQ218" i="2"/>
  <c r="BF218" i="2" s="1"/>
  <c r="BC217" i="2"/>
  <c r="BR217" i="2" s="1"/>
  <c r="BB217" i="2"/>
  <c r="BQ217" i="2" s="1"/>
  <c r="BA217" i="2"/>
  <c r="BP217" i="2" s="1"/>
  <c r="AZ217" i="2"/>
  <c r="BO217" i="2" s="1"/>
  <c r="AY217" i="2"/>
  <c r="BN217" i="2" s="1"/>
  <c r="AX217" i="2"/>
  <c r="BM217" i="2" s="1"/>
  <c r="AW217" i="2"/>
  <c r="BL217" i="2" s="1"/>
  <c r="AV217" i="2"/>
  <c r="BK217" i="2" s="1"/>
  <c r="AU217" i="2"/>
  <c r="BJ217" i="2" s="1"/>
  <c r="AT217" i="2"/>
  <c r="BI217" i="2" s="1"/>
  <c r="AS217" i="2"/>
  <c r="BH217" i="2" s="1"/>
  <c r="AR217" i="2"/>
  <c r="BG217" i="2" s="1"/>
  <c r="AQ217" i="2"/>
  <c r="BF217" i="2" s="1"/>
  <c r="BC216" i="2"/>
  <c r="BR216" i="2" s="1"/>
  <c r="BB216" i="2"/>
  <c r="BQ216" i="2" s="1"/>
  <c r="BA216" i="2"/>
  <c r="BP216" i="2" s="1"/>
  <c r="AZ216" i="2"/>
  <c r="BO216" i="2" s="1"/>
  <c r="AY216" i="2"/>
  <c r="BN216" i="2" s="1"/>
  <c r="AX216" i="2"/>
  <c r="BM216" i="2" s="1"/>
  <c r="AW216" i="2"/>
  <c r="BL216" i="2" s="1"/>
  <c r="AV216" i="2"/>
  <c r="BK216" i="2" s="1"/>
  <c r="AU216" i="2"/>
  <c r="BJ216" i="2" s="1"/>
  <c r="AT216" i="2"/>
  <c r="BI216" i="2" s="1"/>
  <c r="AS216" i="2"/>
  <c r="BH216" i="2" s="1"/>
  <c r="AR216" i="2"/>
  <c r="BG216" i="2" s="1"/>
  <c r="AQ216" i="2"/>
  <c r="BF216" i="2" s="1"/>
  <c r="BC215" i="2"/>
  <c r="BR215" i="2" s="1"/>
  <c r="BB215" i="2"/>
  <c r="BQ215" i="2" s="1"/>
  <c r="BA215" i="2"/>
  <c r="BP215" i="2" s="1"/>
  <c r="AZ215" i="2"/>
  <c r="BO215" i="2" s="1"/>
  <c r="AY215" i="2"/>
  <c r="BN215" i="2" s="1"/>
  <c r="AX215" i="2"/>
  <c r="BM215" i="2" s="1"/>
  <c r="AW215" i="2"/>
  <c r="BL215" i="2" s="1"/>
  <c r="AV215" i="2"/>
  <c r="BK215" i="2" s="1"/>
  <c r="AU215" i="2"/>
  <c r="BJ215" i="2" s="1"/>
  <c r="AT215" i="2"/>
  <c r="BI215" i="2" s="1"/>
  <c r="AS215" i="2"/>
  <c r="BH215" i="2" s="1"/>
  <c r="AR215" i="2"/>
  <c r="BG215" i="2" s="1"/>
  <c r="AQ215" i="2"/>
  <c r="BF215" i="2" s="1"/>
  <c r="BC214" i="2"/>
  <c r="BR214" i="2" s="1"/>
  <c r="BB214" i="2"/>
  <c r="BQ214" i="2" s="1"/>
  <c r="BA214" i="2"/>
  <c r="BP214" i="2" s="1"/>
  <c r="AZ214" i="2"/>
  <c r="BO214" i="2" s="1"/>
  <c r="AY214" i="2"/>
  <c r="BN214" i="2" s="1"/>
  <c r="AX214" i="2"/>
  <c r="BM214" i="2" s="1"/>
  <c r="AW214" i="2"/>
  <c r="BL214" i="2" s="1"/>
  <c r="AV214" i="2"/>
  <c r="BK214" i="2" s="1"/>
  <c r="AU214" i="2"/>
  <c r="BJ214" i="2" s="1"/>
  <c r="AT214" i="2"/>
  <c r="BI214" i="2" s="1"/>
  <c r="AS214" i="2"/>
  <c r="BH214" i="2" s="1"/>
  <c r="AR214" i="2"/>
  <c r="BG214" i="2" s="1"/>
  <c r="AQ214" i="2"/>
  <c r="BF214" i="2" s="1"/>
  <c r="BC213" i="2"/>
  <c r="BR213" i="2" s="1"/>
  <c r="BB213" i="2"/>
  <c r="BQ213" i="2" s="1"/>
  <c r="BA213" i="2"/>
  <c r="BP213" i="2" s="1"/>
  <c r="AZ213" i="2"/>
  <c r="BO213" i="2" s="1"/>
  <c r="AY213" i="2"/>
  <c r="BN213" i="2" s="1"/>
  <c r="AX213" i="2"/>
  <c r="BM213" i="2" s="1"/>
  <c r="AW213" i="2"/>
  <c r="BL213" i="2" s="1"/>
  <c r="AV213" i="2"/>
  <c r="BK213" i="2" s="1"/>
  <c r="AU213" i="2"/>
  <c r="BJ213" i="2" s="1"/>
  <c r="AT213" i="2"/>
  <c r="BI213" i="2" s="1"/>
  <c r="AS213" i="2"/>
  <c r="BH213" i="2" s="1"/>
  <c r="AR213" i="2"/>
  <c r="BG213" i="2" s="1"/>
  <c r="AQ213" i="2"/>
  <c r="BF213" i="2" s="1"/>
  <c r="BC212" i="2"/>
  <c r="BR212" i="2" s="1"/>
  <c r="BB212" i="2"/>
  <c r="BQ212" i="2" s="1"/>
  <c r="BA212" i="2"/>
  <c r="BP212" i="2" s="1"/>
  <c r="AZ212" i="2"/>
  <c r="BO212" i="2" s="1"/>
  <c r="AY212" i="2"/>
  <c r="BN212" i="2" s="1"/>
  <c r="AX212" i="2"/>
  <c r="BM212" i="2" s="1"/>
  <c r="AW212" i="2"/>
  <c r="BL212" i="2" s="1"/>
  <c r="AV212" i="2"/>
  <c r="BK212" i="2" s="1"/>
  <c r="AU212" i="2"/>
  <c r="BJ212" i="2" s="1"/>
  <c r="AT212" i="2"/>
  <c r="BI212" i="2" s="1"/>
  <c r="AS212" i="2"/>
  <c r="BH212" i="2" s="1"/>
  <c r="AR212" i="2"/>
  <c r="BG212" i="2" s="1"/>
  <c r="AQ212" i="2"/>
  <c r="BF212" i="2" s="1"/>
  <c r="BC211" i="2"/>
  <c r="BR211" i="2" s="1"/>
  <c r="BB211" i="2"/>
  <c r="BQ211" i="2" s="1"/>
  <c r="BA211" i="2"/>
  <c r="BP211" i="2" s="1"/>
  <c r="AZ211" i="2"/>
  <c r="BO211" i="2" s="1"/>
  <c r="AY211" i="2"/>
  <c r="BN211" i="2" s="1"/>
  <c r="AX211" i="2"/>
  <c r="BM211" i="2" s="1"/>
  <c r="AW211" i="2"/>
  <c r="BL211" i="2" s="1"/>
  <c r="AV211" i="2"/>
  <c r="BK211" i="2" s="1"/>
  <c r="AU211" i="2"/>
  <c r="BJ211" i="2" s="1"/>
  <c r="AT211" i="2"/>
  <c r="BI211" i="2" s="1"/>
  <c r="AS211" i="2"/>
  <c r="BH211" i="2" s="1"/>
  <c r="AR211" i="2"/>
  <c r="BG211" i="2" s="1"/>
  <c r="AQ211" i="2"/>
  <c r="BF211" i="2" s="1"/>
  <c r="BC210" i="2"/>
  <c r="BR210" i="2" s="1"/>
  <c r="BB210" i="2"/>
  <c r="BQ210" i="2" s="1"/>
  <c r="BA210" i="2"/>
  <c r="BP210" i="2" s="1"/>
  <c r="AZ210" i="2"/>
  <c r="BO210" i="2" s="1"/>
  <c r="AY210" i="2"/>
  <c r="BN210" i="2" s="1"/>
  <c r="AX210" i="2"/>
  <c r="BM210" i="2" s="1"/>
  <c r="AW210" i="2"/>
  <c r="BL210" i="2" s="1"/>
  <c r="AV210" i="2"/>
  <c r="BK210" i="2" s="1"/>
  <c r="AU210" i="2"/>
  <c r="BJ210" i="2" s="1"/>
  <c r="AT210" i="2"/>
  <c r="BI210" i="2" s="1"/>
  <c r="AS210" i="2"/>
  <c r="BH210" i="2" s="1"/>
  <c r="AR210" i="2"/>
  <c r="BG210" i="2" s="1"/>
  <c r="AQ210" i="2"/>
  <c r="BF210" i="2" s="1"/>
  <c r="BC209" i="2"/>
  <c r="BR209" i="2" s="1"/>
  <c r="BB209" i="2"/>
  <c r="BQ209" i="2" s="1"/>
  <c r="BA209" i="2"/>
  <c r="BP209" i="2" s="1"/>
  <c r="AZ209" i="2"/>
  <c r="BO209" i="2" s="1"/>
  <c r="AY209" i="2"/>
  <c r="BN209" i="2" s="1"/>
  <c r="AX209" i="2"/>
  <c r="BM209" i="2" s="1"/>
  <c r="AW209" i="2"/>
  <c r="BL209" i="2" s="1"/>
  <c r="AV209" i="2"/>
  <c r="BK209" i="2" s="1"/>
  <c r="AU209" i="2"/>
  <c r="BJ209" i="2" s="1"/>
  <c r="AT209" i="2"/>
  <c r="BI209" i="2" s="1"/>
  <c r="AS209" i="2"/>
  <c r="BH209" i="2" s="1"/>
  <c r="AR209" i="2"/>
  <c r="BG209" i="2" s="1"/>
  <c r="AQ209" i="2"/>
  <c r="BF209" i="2" s="1"/>
  <c r="BC208" i="2"/>
  <c r="BR208" i="2" s="1"/>
  <c r="BB208" i="2"/>
  <c r="BQ208" i="2" s="1"/>
  <c r="BA208" i="2"/>
  <c r="BP208" i="2" s="1"/>
  <c r="AZ208" i="2"/>
  <c r="BO208" i="2" s="1"/>
  <c r="AY208" i="2"/>
  <c r="BN208" i="2" s="1"/>
  <c r="AX208" i="2"/>
  <c r="BM208" i="2" s="1"/>
  <c r="AW208" i="2"/>
  <c r="BL208" i="2" s="1"/>
  <c r="AV208" i="2"/>
  <c r="BK208" i="2" s="1"/>
  <c r="AU208" i="2"/>
  <c r="BJ208" i="2" s="1"/>
  <c r="AT208" i="2"/>
  <c r="BI208" i="2" s="1"/>
  <c r="AS208" i="2"/>
  <c r="BH208" i="2" s="1"/>
  <c r="AR208" i="2"/>
  <c r="BG208" i="2" s="1"/>
  <c r="AQ208" i="2"/>
  <c r="BF208" i="2" s="1"/>
  <c r="BC207" i="2"/>
  <c r="BR207" i="2" s="1"/>
  <c r="BB207" i="2"/>
  <c r="BQ207" i="2" s="1"/>
  <c r="BA207" i="2"/>
  <c r="BP207" i="2" s="1"/>
  <c r="AZ207" i="2"/>
  <c r="BO207" i="2" s="1"/>
  <c r="AY207" i="2"/>
  <c r="BN207" i="2" s="1"/>
  <c r="AX207" i="2"/>
  <c r="BM207" i="2" s="1"/>
  <c r="AW207" i="2"/>
  <c r="BL207" i="2" s="1"/>
  <c r="AV207" i="2"/>
  <c r="BK207" i="2" s="1"/>
  <c r="AU207" i="2"/>
  <c r="BJ207" i="2" s="1"/>
  <c r="AT207" i="2"/>
  <c r="BI207" i="2" s="1"/>
  <c r="AS207" i="2"/>
  <c r="BH207" i="2" s="1"/>
  <c r="AR207" i="2"/>
  <c r="BG207" i="2" s="1"/>
  <c r="AQ207" i="2"/>
  <c r="BF207" i="2" s="1"/>
  <c r="BC206" i="2"/>
  <c r="BR206" i="2" s="1"/>
  <c r="BB206" i="2"/>
  <c r="BQ206" i="2" s="1"/>
  <c r="BA206" i="2"/>
  <c r="BP206" i="2" s="1"/>
  <c r="AZ206" i="2"/>
  <c r="BO206" i="2" s="1"/>
  <c r="AY206" i="2"/>
  <c r="BN206" i="2" s="1"/>
  <c r="AX206" i="2"/>
  <c r="BM206" i="2" s="1"/>
  <c r="AW206" i="2"/>
  <c r="BL206" i="2" s="1"/>
  <c r="AV206" i="2"/>
  <c r="BK206" i="2" s="1"/>
  <c r="AU206" i="2"/>
  <c r="BJ206" i="2" s="1"/>
  <c r="AT206" i="2"/>
  <c r="BI206" i="2" s="1"/>
  <c r="AS206" i="2"/>
  <c r="BH206" i="2" s="1"/>
  <c r="AR206" i="2"/>
  <c r="BG206" i="2" s="1"/>
  <c r="AQ206" i="2"/>
  <c r="BF206" i="2" s="1"/>
  <c r="BC205" i="2"/>
  <c r="BR205" i="2" s="1"/>
  <c r="BB205" i="2"/>
  <c r="BQ205" i="2" s="1"/>
  <c r="BA205" i="2"/>
  <c r="BP205" i="2" s="1"/>
  <c r="AZ205" i="2"/>
  <c r="BO205" i="2" s="1"/>
  <c r="AY205" i="2"/>
  <c r="BN205" i="2" s="1"/>
  <c r="AX205" i="2"/>
  <c r="BM205" i="2" s="1"/>
  <c r="AW205" i="2"/>
  <c r="BL205" i="2" s="1"/>
  <c r="AV205" i="2"/>
  <c r="BK205" i="2" s="1"/>
  <c r="AU205" i="2"/>
  <c r="BJ205" i="2" s="1"/>
  <c r="AT205" i="2"/>
  <c r="BI205" i="2" s="1"/>
  <c r="AS205" i="2"/>
  <c r="BH205" i="2" s="1"/>
  <c r="AR205" i="2"/>
  <c r="BG205" i="2" s="1"/>
  <c r="AQ205" i="2"/>
  <c r="BF205" i="2" s="1"/>
  <c r="BC204" i="2"/>
  <c r="BR204" i="2" s="1"/>
  <c r="BB204" i="2"/>
  <c r="BQ204" i="2" s="1"/>
  <c r="BA204" i="2"/>
  <c r="BP204" i="2" s="1"/>
  <c r="AZ204" i="2"/>
  <c r="BO204" i="2" s="1"/>
  <c r="AY204" i="2"/>
  <c r="BN204" i="2" s="1"/>
  <c r="AX204" i="2"/>
  <c r="BM204" i="2" s="1"/>
  <c r="AW204" i="2"/>
  <c r="BL204" i="2" s="1"/>
  <c r="AV204" i="2"/>
  <c r="BK204" i="2" s="1"/>
  <c r="AU204" i="2"/>
  <c r="BJ204" i="2" s="1"/>
  <c r="AT204" i="2"/>
  <c r="BI204" i="2" s="1"/>
  <c r="AS204" i="2"/>
  <c r="BH204" i="2" s="1"/>
  <c r="AR204" i="2"/>
  <c r="BG204" i="2" s="1"/>
  <c r="AQ204" i="2"/>
  <c r="BF204" i="2" s="1"/>
  <c r="BC203" i="2"/>
  <c r="BR203" i="2" s="1"/>
  <c r="BB203" i="2"/>
  <c r="BQ203" i="2" s="1"/>
  <c r="BA203" i="2"/>
  <c r="BP203" i="2" s="1"/>
  <c r="AZ203" i="2"/>
  <c r="BO203" i="2" s="1"/>
  <c r="AY203" i="2"/>
  <c r="BN203" i="2" s="1"/>
  <c r="AX203" i="2"/>
  <c r="BM203" i="2" s="1"/>
  <c r="AW203" i="2"/>
  <c r="BL203" i="2" s="1"/>
  <c r="AV203" i="2"/>
  <c r="BK203" i="2" s="1"/>
  <c r="AU203" i="2"/>
  <c r="BJ203" i="2" s="1"/>
  <c r="AT203" i="2"/>
  <c r="BI203" i="2" s="1"/>
  <c r="AS203" i="2"/>
  <c r="BH203" i="2" s="1"/>
  <c r="AR203" i="2"/>
  <c r="BG203" i="2" s="1"/>
  <c r="AQ203" i="2"/>
  <c r="BF203" i="2" s="1"/>
  <c r="BC202" i="2"/>
  <c r="BR202" i="2" s="1"/>
  <c r="BB202" i="2"/>
  <c r="BQ202" i="2" s="1"/>
  <c r="BA202" i="2"/>
  <c r="BP202" i="2" s="1"/>
  <c r="AZ202" i="2"/>
  <c r="BO202" i="2" s="1"/>
  <c r="AY202" i="2"/>
  <c r="BN202" i="2" s="1"/>
  <c r="AX202" i="2"/>
  <c r="BM202" i="2" s="1"/>
  <c r="AW202" i="2"/>
  <c r="BL202" i="2" s="1"/>
  <c r="AV202" i="2"/>
  <c r="BK202" i="2" s="1"/>
  <c r="AU202" i="2"/>
  <c r="BJ202" i="2" s="1"/>
  <c r="AT202" i="2"/>
  <c r="BI202" i="2" s="1"/>
  <c r="AS202" i="2"/>
  <c r="BH202" i="2" s="1"/>
  <c r="AR202" i="2"/>
  <c r="BG202" i="2" s="1"/>
  <c r="AQ202" i="2"/>
  <c r="BF202" i="2" s="1"/>
  <c r="BC201" i="2"/>
  <c r="BR201" i="2" s="1"/>
  <c r="BB201" i="2"/>
  <c r="BQ201" i="2" s="1"/>
  <c r="BA201" i="2"/>
  <c r="BP201" i="2" s="1"/>
  <c r="AZ201" i="2"/>
  <c r="BO201" i="2" s="1"/>
  <c r="AY201" i="2"/>
  <c r="BN201" i="2" s="1"/>
  <c r="AX201" i="2"/>
  <c r="BM201" i="2" s="1"/>
  <c r="AW201" i="2"/>
  <c r="BL201" i="2" s="1"/>
  <c r="AV201" i="2"/>
  <c r="BK201" i="2" s="1"/>
  <c r="AU201" i="2"/>
  <c r="BJ201" i="2" s="1"/>
  <c r="AT201" i="2"/>
  <c r="BI201" i="2" s="1"/>
  <c r="AS201" i="2"/>
  <c r="BH201" i="2" s="1"/>
  <c r="AR201" i="2"/>
  <c r="BG201" i="2" s="1"/>
  <c r="AQ201" i="2"/>
  <c r="BF201" i="2" s="1"/>
  <c r="BC200" i="2"/>
  <c r="BR200" i="2" s="1"/>
  <c r="BB200" i="2"/>
  <c r="BQ200" i="2" s="1"/>
  <c r="BA200" i="2"/>
  <c r="BP200" i="2" s="1"/>
  <c r="AZ200" i="2"/>
  <c r="BO200" i="2" s="1"/>
  <c r="AY200" i="2"/>
  <c r="BN200" i="2" s="1"/>
  <c r="AX200" i="2"/>
  <c r="BM200" i="2" s="1"/>
  <c r="AW200" i="2"/>
  <c r="BL200" i="2" s="1"/>
  <c r="AV200" i="2"/>
  <c r="BK200" i="2" s="1"/>
  <c r="AU200" i="2"/>
  <c r="BJ200" i="2" s="1"/>
  <c r="AT200" i="2"/>
  <c r="BI200" i="2" s="1"/>
  <c r="AS200" i="2"/>
  <c r="BH200" i="2" s="1"/>
  <c r="AR200" i="2"/>
  <c r="BG200" i="2" s="1"/>
  <c r="AQ200" i="2"/>
  <c r="BF200" i="2" s="1"/>
  <c r="BC199" i="2"/>
  <c r="BR199" i="2" s="1"/>
  <c r="BB199" i="2"/>
  <c r="BQ199" i="2" s="1"/>
  <c r="BA199" i="2"/>
  <c r="BP199" i="2" s="1"/>
  <c r="AZ199" i="2"/>
  <c r="BO199" i="2" s="1"/>
  <c r="AY199" i="2"/>
  <c r="BN199" i="2" s="1"/>
  <c r="AX199" i="2"/>
  <c r="BM199" i="2" s="1"/>
  <c r="AW199" i="2"/>
  <c r="BL199" i="2" s="1"/>
  <c r="AV199" i="2"/>
  <c r="BK199" i="2" s="1"/>
  <c r="AU199" i="2"/>
  <c r="BJ199" i="2" s="1"/>
  <c r="AT199" i="2"/>
  <c r="BI199" i="2" s="1"/>
  <c r="AS199" i="2"/>
  <c r="BH199" i="2" s="1"/>
  <c r="AR199" i="2"/>
  <c r="BG199" i="2" s="1"/>
  <c r="AQ199" i="2"/>
  <c r="BF199" i="2" s="1"/>
  <c r="BC198" i="2"/>
  <c r="BR198" i="2" s="1"/>
  <c r="BB198" i="2"/>
  <c r="BQ198" i="2" s="1"/>
  <c r="BA198" i="2"/>
  <c r="BP198" i="2" s="1"/>
  <c r="AZ198" i="2"/>
  <c r="BO198" i="2" s="1"/>
  <c r="AY198" i="2"/>
  <c r="BN198" i="2" s="1"/>
  <c r="AX198" i="2"/>
  <c r="BM198" i="2" s="1"/>
  <c r="AW198" i="2"/>
  <c r="BL198" i="2" s="1"/>
  <c r="AV198" i="2"/>
  <c r="BK198" i="2" s="1"/>
  <c r="AU198" i="2"/>
  <c r="BJ198" i="2" s="1"/>
  <c r="AT198" i="2"/>
  <c r="BI198" i="2" s="1"/>
  <c r="AS198" i="2"/>
  <c r="BH198" i="2" s="1"/>
  <c r="AR198" i="2"/>
  <c r="BG198" i="2" s="1"/>
  <c r="AQ198" i="2"/>
  <c r="BF198" i="2" s="1"/>
  <c r="BC197" i="2"/>
  <c r="BR197" i="2" s="1"/>
  <c r="BB197" i="2"/>
  <c r="BQ197" i="2" s="1"/>
  <c r="BA197" i="2"/>
  <c r="BP197" i="2" s="1"/>
  <c r="AZ197" i="2"/>
  <c r="BO197" i="2" s="1"/>
  <c r="AY197" i="2"/>
  <c r="BN197" i="2" s="1"/>
  <c r="AX197" i="2"/>
  <c r="BM197" i="2" s="1"/>
  <c r="AW197" i="2"/>
  <c r="BL197" i="2" s="1"/>
  <c r="AV197" i="2"/>
  <c r="BK197" i="2" s="1"/>
  <c r="AU197" i="2"/>
  <c r="BJ197" i="2" s="1"/>
  <c r="AT197" i="2"/>
  <c r="BI197" i="2" s="1"/>
  <c r="AS197" i="2"/>
  <c r="BH197" i="2" s="1"/>
  <c r="AR197" i="2"/>
  <c r="BG197" i="2" s="1"/>
  <c r="AQ197" i="2"/>
  <c r="BF197" i="2" s="1"/>
  <c r="BC196" i="2"/>
  <c r="BR196" i="2" s="1"/>
  <c r="BB196" i="2"/>
  <c r="BQ196" i="2" s="1"/>
  <c r="BA196" i="2"/>
  <c r="BP196" i="2" s="1"/>
  <c r="AZ196" i="2"/>
  <c r="BO196" i="2" s="1"/>
  <c r="AY196" i="2"/>
  <c r="BN196" i="2" s="1"/>
  <c r="AX196" i="2"/>
  <c r="BM196" i="2" s="1"/>
  <c r="AW196" i="2"/>
  <c r="BL196" i="2" s="1"/>
  <c r="AV196" i="2"/>
  <c r="BK196" i="2" s="1"/>
  <c r="AU196" i="2"/>
  <c r="BJ196" i="2" s="1"/>
  <c r="AT196" i="2"/>
  <c r="BI196" i="2" s="1"/>
  <c r="AS196" i="2"/>
  <c r="BH196" i="2" s="1"/>
  <c r="AR196" i="2"/>
  <c r="BG196" i="2" s="1"/>
  <c r="AQ196" i="2"/>
  <c r="BF196" i="2" s="1"/>
  <c r="BC195" i="2"/>
  <c r="BR195" i="2" s="1"/>
  <c r="BB195" i="2"/>
  <c r="BQ195" i="2" s="1"/>
  <c r="BA195" i="2"/>
  <c r="BP195" i="2" s="1"/>
  <c r="AZ195" i="2"/>
  <c r="BO195" i="2" s="1"/>
  <c r="AY195" i="2"/>
  <c r="BN195" i="2" s="1"/>
  <c r="AX195" i="2"/>
  <c r="BM195" i="2" s="1"/>
  <c r="AW195" i="2"/>
  <c r="BL195" i="2" s="1"/>
  <c r="AV195" i="2"/>
  <c r="BK195" i="2" s="1"/>
  <c r="AU195" i="2"/>
  <c r="BJ195" i="2" s="1"/>
  <c r="AT195" i="2"/>
  <c r="BI195" i="2" s="1"/>
  <c r="AS195" i="2"/>
  <c r="BH195" i="2" s="1"/>
  <c r="AR195" i="2"/>
  <c r="BG195" i="2" s="1"/>
  <c r="AQ195" i="2"/>
  <c r="BF195" i="2" s="1"/>
  <c r="BC194" i="2"/>
  <c r="BR194" i="2" s="1"/>
  <c r="BB194" i="2"/>
  <c r="BQ194" i="2" s="1"/>
  <c r="BA194" i="2"/>
  <c r="BP194" i="2" s="1"/>
  <c r="AZ194" i="2"/>
  <c r="BO194" i="2" s="1"/>
  <c r="AY194" i="2"/>
  <c r="BN194" i="2" s="1"/>
  <c r="AX194" i="2"/>
  <c r="BM194" i="2" s="1"/>
  <c r="AW194" i="2"/>
  <c r="BL194" i="2" s="1"/>
  <c r="AV194" i="2"/>
  <c r="BK194" i="2" s="1"/>
  <c r="AU194" i="2"/>
  <c r="BJ194" i="2" s="1"/>
  <c r="AT194" i="2"/>
  <c r="BI194" i="2" s="1"/>
  <c r="AS194" i="2"/>
  <c r="BH194" i="2" s="1"/>
  <c r="AR194" i="2"/>
  <c r="BG194" i="2" s="1"/>
  <c r="AQ194" i="2"/>
  <c r="BF194" i="2" s="1"/>
  <c r="BC193" i="2"/>
  <c r="BR193" i="2" s="1"/>
  <c r="BB193" i="2"/>
  <c r="BQ193" i="2" s="1"/>
  <c r="BA193" i="2"/>
  <c r="BP193" i="2" s="1"/>
  <c r="AZ193" i="2"/>
  <c r="BO193" i="2" s="1"/>
  <c r="AY193" i="2"/>
  <c r="BN193" i="2" s="1"/>
  <c r="AX193" i="2"/>
  <c r="BM193" i="2" s="1"/>
  <c r="AW193" i="2"/>
  <c r="BL193" i="2" s="1"/>
  <c r="AV193" i="2"/>
  <c r="BK193" i="2" s="1"/>
  <c r="AU193" i="2"/>
  <c r="BJ193" i="2" s="1"/>
  <c r="AT193" i="2"/>
  <c r="BI193" i="2" s="1"/>
  <c r="AS193" i="2"/>
  <c r="BH193" i="2" s="1"/>
  <c r="AR193" i="2"/>
  <c r="BG193" i="2" s="1"/>
  <c r="AQ193" i="2"/>
  <c r="BF193" i="2" s="1"/>
  <c r="BC192" i="2"/>
  <c r="BR192" i="2" s="1"/>
  <c r="BB192" i="2"/>
  <c r="BQ192" i="2" s="1"/>
  <c r="BA192" i="2"/>
  <c r="BP192" i="2" s="1"/>
  <c r="AZ192" i="2"/>
  <c r="BO192" i="2" s="1"/>
  <c r="AY192" i="2"/>
  <c r="BN192" i="2" s="1"/>
  <c r="AX192" i="2"/>
  <c r="BM192" i="2" s="1"/>
  <c r="AW192" i="2"/>
  <c r="BL192" i="2" s="1"/>
  <c r="AV192" i="2"/>
  <c r="BK192" i="2" s="1"/>
  <c r="AU192" i="2"/>
  <c r="BJ192" i="2" s="1"/>
  <c r="AT192" i="2"/>
  <c r="BI192" i="2" s="1"/>
  <c r="AS192" i="2"/>
  <c r="BH192" i="2" s="1"/>
  <c r="AR192" i="2"/>
  <c r="BG192" i="2" s="1"/>
  <c r="AQ192" i="2"/>
  <c r="BF192" i="2" s="1"/>
  <c r="BC191" i="2"/>
  <c r="BR191" i="2" s="1"/>
  <c r="BB191" i="2"/>
  <c r="BQ191" i="2" s="1"/>
  <c r="BA191" i="2"/>
  <c r="BP191" i="2" s="1"/>
  <c r="AZ191" i="2"/>
  <c r="BO191" i="2" s="1"/>
  <c r="AY191" i="2"/>
  <c r="BN191" i="2" s="1"/>
  <c r="AX191" i="2"/>
  <c r="BM191" i="2" s="1"/>
  <c r="AW191" i="2"/>
  <c r="BL191" i="2" s="1"/>
  <c r="AV191" i="2"/>
  <c r="BK191" i="2" s="1"/>
  <c r="AU191" i="2"/>
  <c r="BJ191" i="2" s="1"/>
  <c r="AT191" i="2"/>
  <c r="BI191" i="2" s="1"/>
  <c r="AS191" i="2"/>
  <c r="BH191" i="2" s="1"/>
  <c r="AR191" i="2"/>
  <c r="BG191" i="2" s="1"/>
  <c r="AQ191" i="2"/>
  <c r="BF191" i="2" s="1"/>
  <c r="BC190" i="2"/>
  <c r="BR190" i="2" s="1"/>
  <c r="BB190" i="2"/>
  <c r="BQ190" i="2" s="1"/>
  <c r="BA190" i="2"/>
  <c r="BP190" i="2" s="1"/>
  <c r="AZ190" i="2"/>
  <c r="BO190" i="2" s="1"/>
  <c r="AY190" i="2"/>
  <c r="BN190" i="2" s="1"/>
  <c r="AX190" i="2"/>
  <c r="BM190" i="2" s="1"/>
  <c r="AW190" i="2"/>
  <c r="BL190" i="2" s="1"/>
  <c r="AV190" i="2"/>
  <c r="BK190" i="2" s="1"/>
  <c r="AU190" i="2"/>
  <c r="BJ190" i="2" s="1"/>
  <c r="AT190" i="2"/>
  <c r="BI190" i="2" s="1"/>
  <c r="AS190" i="2"/>
  <c r="BH190" i="2" s="1"/>
  <c r="AR190" i="2"/>
  <c r="BG190" i="2" s="1"/>
  <c r="AQ190" i="2"/>
  <c r="BF190" i="2" s="1"/>
  <c r="BC189" i="2"/>
  <c r="BR189" i="2" s="1"/>
  <c r="BB189" i="2"/>
  <c r="BQ189" i="2" s="1"/>
  <c r="BA189" i="2"/>
  <c r="BP189" i="2" s="1"/>
  <c r="AZ189" i="2"/>
  <c r="BO189" i="2" s="1"/>
  <c r="AY189" i="2"/>
  <c r="BN189" i="2" s="1"/>
  <c r="AX189" i="2"/>
  <c r="BM189" i="2" s="1"/>
  <c r="AW189" i="2"/>
  <c r="BL189" i="2" s="1"/>
  <c r="AV189" i="2"/>
  <c r="BK189" i="2" s="1"/>
  <c r="AU189" i="2"/>
  <c r="BJ189" i="2" s="1"/>
  <c r="AT189" i="2"/>
  <c r="BI189" i="2" s="1"/>
  <c r="AS189" i="2"/>
  <c r="BH189" i="2" s="1"/>
  <c r="AR189" i="2"/>
  <c r="BG189" i="2" s="1"/>
  <c r="AQ189" i="2"/>
  <c r="BF189" i="2" s="1"/>
  <c r="BC188" i="2"/>
  <c r="BR188" i="2" s="1"/>
  <c r="BB188" i="2"/>
  <c r="BQ188" i="2" s="1"/>
  <c r="BA188" i="2"/>
  <c r="BP188" i="2" s="1"/>
  <c r="AZ188" i="2"/>
  <c r="BO188" i="2" s="1"/>
  <c r="AY188" i="2"/>
  <c r="BN188" i="2" s="1"/>
  <c r="AX188" i="2"/>
  <c r="BM188" i="2" s="1"/>
  <c r="AW188" i="2"/>
  <c r="BL188" i="2" s="1"/>
  <c r="AV188" i="2"/>
  <c r="BK188" i="2" s="1"/>
  <c r="AU188" i="2"/>
  <c r="BJ188" i="2" s="1"/>
  <c r="AT188" i="2"/>
  <c r="BI188" i="2" s="1"/>
  <c r="AS188" i="2"/>
  <c r="BH188" i="2" s="1"/>
  <c r="AR188" i="2"/>
  <c r="BG188" i="2" s="1"/>
  <c r="AQ188" i="2"/>
  <c r="BF188" i="2" s="1"/>
  <c r="BC187" i="2"/>
  <c r="BR187" i="2" s="1"/>
  <c r="BB187" i="2"/>
  <c r="BQ187" i="2" s="1"/>
  <c r="BA187" i="2"/>
  <c r="BP187" i="2" s="1"/>
  <c r="AZ187" i="2"/>
  <c r="BO187" i="2" s="1"/>
  <c r="AY187" i="2"/>
  <c r="BN187" i="2" s="1"/>
  <c r="AX187" i="2"/>
  <c r="BM187" i="2" s="1"/>
  <c r="AW187" i="2"/>
  <c r="BL187" i="2" s="1"/>
  <c r="AV187" i="2"/>
  <c r="BK187" i="2" s="1"/>
  <c r="AU187" i="2"/>
  <c r="BJ187" i="2" s="1"/>
  <c r="AT187" i="2"/>
  <c r="BI187" i="2" s="1"/>
  <c r="AS187" i="2"/>
  <c r="BH187" i="2" s="1"/>
  <c r="AR187" i="2"/>
  <c r="BG187" i="2" s="1"/>
  <c r="AQ187" i="2"/>
  <c r="BF187" i="2" s="1"/>
  <c r="BC186" i="2"/>
  <c r="BR186" i="2" s="1"/>
  <c r="BB186" i="2"/>
  <c r="BQ186" i="2" s="1"/>
  <c r="BA186" i="2"/>
  <c r="BP186" i="2" s="1"/>
  <c r="AZ186" i="2"/>
  <c r="BO186" i="2" s="1"/>
  <c r="AY186" i="2"/>
  <c r="BN186" i="2" s="1"/>
  <c r="AX186" i="2"/>
  <c r="BM186" i="2" s="1"/>
  <c r="AW186" i="2"/>
  <c r="BL186" i="2" s="1"/>
  <c r="AV186" i="2"/>
  <c r="BK186" i="2" s="1"/>
  <c r="AU186" i="2"/>
  <c r="BJ186" i="2" s="1"/>
  <c r="AT186" i="2"/>
  <c r="BI186" i="2" s="1"/>
  <c r="AS186" i="2"/>
  <c r="BH186" i="2" s="1"/>
  <c r="AR186" i="2"/>
  <c r="BG186" i="2" s="1"/>
  <c r="AQ186" i="2"/>
  <c r="BF186" i="2" s="1"/>
  <c r="BC185" i="2"/>
  <c r="BR185" i="2" s="1"/>
  <c r="BB185" i="2"/>
  <c r="BQ185" i="2" s="1"/>
  <c r="BA185" i="2"/>
  <c r="BP185" i="2" s="1"/>
  <c r="AZ185" i="2"/>
  <c r="BO185" i="2" s="1"/>
  <c r="AY185" i="2"/>
  <c r="BN185" i="2" s="1"/>
  <c r="AX185" i="2"/>
  <c r="BM185" i="2" s="1"/>
  <c r="AW185" i="2"/>
  <c r="BL185" i="2" s="1"/>
  <c r="AV185" i="2"/>
  <c r="BK185" i="2" s="1"/>
  <c r="AU185" i="2"/>
  <c r="BJ185" i="2" s="1"/>
  <c r="AT185" i="2"/>
  <c r="BI185" i="2" s="1"/>
  <c r="AS185" i="2"/>
  <c r="BH185" i="2" s="1"/>
  <c r="AR185" i="2"/>
  <c r="BG185" i="2" s="1"/>
  <c r="AQ185" i="2"/>
  <c r="BF185" i="2" s="1"/>
  <c r="BC184" i="2"/>
  <c r="BR184" i="2" s="1"/>
  <c r="BB184" i="2"/>
  <c r="BQ184" i="2" s="1"/>
  <c r="BA184" i="2"/>
  <c r="BP184" i="2" s="1"/>
  <c r="AZ184" i="2"/>
  <c r="BO184" i="2" s="1"/>
  <c r="AY184" i="2"/>
  <c r="BN184" i="2" s="1"/>
  <c r="AX184" i="2"/>
  <c r="BM184" i="2" s="1"/>
  <c r="AW184" i="2"/>
  <c r="BL184" i="2" s="1"/>
  <c r="AV184" i="2"/>
  <c r="BK184" i="2" s="1"/>
  <c r="AU184" i="2"/>
  <c r="BJ184" i="2" s="1"/>
  <c r="AT184" i="2"/>
  <c r="BI184" i="2" s="1"/>
  <c r="AS184" i="2"/>
  <c r="BH184" i="2" s="1"/>
  <c r="AR184" i="2"/>
  <c r="BG184" i="2" s="1"/>
  <c r="AQ184" i="2"/>
  <c r="BF184" i="2" s="1"/>
  <c r="BC183" i="2"/>
  <c r="BR183" i="2" s="1"/>
  <c r="BB183" i="2"/>
  <c r="BQ183" i="2" s="1"/>
  <c r="BA183" i="2"/>
  <c r="BP183" i="2" s="1"/>
  <c r="AZ183" i="2"/>
  <c r="BO183" i="2" s="1"/>
  <c r="AY183" i="2"/>
  <c r="BN183" i="2" s="1"/>
  <c r="AX183" i="2"/>
  <c r="BM183" i="2" s="1"/>
  <c r="AW183" i="2"/>
  <c r="BL183" i="2" s="1"/>
  <c r="AV183" i="2"/>
  <c r="BK183" i="2" s="1"/>
  <c r="AU183" i="2"/>
  <c r="BJ183" i="2" s="1"/>
  <c r="AT183" i="2"/>
  <c r="BI183" i="2" s="1"/>
  <c r="AS183" i="2"/>
  <c r="BH183" i="2" s="1"/>
  <c r="AR183" i="2"/>
  <c r="BG183" i="2" s="1"/>
  <c r="AQ183" i="2"/>
  <c r="BF183" i="2" s="1"/>
  <c r="BC182" i="2"/>
  <c r="BR182" i="2" s="1"/>
  <c r="BB182" i="2"/>
  <c r="BQ182" i="2" s="1"/>
  <c r="BA182" i="2"/>
  <c r="BP182" i="2" s="1"/>
  <c r="AZ182" i="2"/>
  <c r="BO182" i="2" s="1"/>
  <c r="AY182" i="2"/>
  <c r="BN182" i="2" s="1"/>
  <c r="AX182" i="2"/>
  <c r="BM182" i="2" s="1"/>
  <c r="AW182" i="2"/>
  <c r="BL182" i="2" s="1"/>
  <c r="AV182" i="2"/>
  <c r="BK182" i="2" s="1"/>
  <c r="AU182" i="2"/>
  <c r="BJ182" i="2" s="1"/>
  <c r="AT182" i="2"/>
  <c r="BI182" i="2" s="1"/>
  <c r="AS182" i="2"/>
  <c r="BH182" i="2" s="1"/>
  <c r="AR182" i="2"/>
  <c r="BG182" i="2" s="1"/>
  <c r="AQ182" i="2"/>
  <c r="BF182" i="2" s="1"/>
  <c r="BC181" i="2"/>
  <c r="BR181" i="2" s="1"/>
  <c r="BB181" i="2"/>
  <c r="BQ181" i="2" s="1"/>
  <c r="BA181" i="2"/>
  <c r="BP181" i="2" s="1"/>
  <c r="AZ181" i="2"/>
  <c r="BO181" i="2" s="1"/>
  <c r="AY181" i="2"/>
  <c r="BN181" i="2" s="1"/>
  <c r="AX181" i="2"/>
  <c r="BM181" i="2" s="1"/>
  <c r="AW181" i="2"/>
  <c r="BL181" i="2" s="1"/>
  <c r="AV181" i="2"/>
  <c r="BK181" i="2" s="1"/>
  <c r="AU181" i="2"/>
  <c r="BJ181" i="2" s="1"/>
  <c r="AT181" i="2"/>
  <c r="BI181" i="2" s="1"/>
  <c r="AS181" i="2"/>
  <c r="BH181" i="2" s="1"/>
  <c r="AR181" i="2"/>
  <c r="BG181" i="2" s="1"/>
  <c r="AQ181" i="2"/>
  <c r="BF181" i="2" s="1"/>
  <c r="BC180" i="2"/>
  <c r="BR180" i="2" s="1"/>
  <c r="BB180" i="2"/>
  <c r="BQ180" i="2" s="1"/>
  <c r="BA180" i="2"/>
  <c r="BP180" i="2" s="1"/>
  <c r="AZ180" i="2"/>
  <c r="BO180" i="2" s="1"/>
  <c r="AY180" i="2"/>
  <c r="BN180" i="2" s="1"/>
  <c r="AX180" i="2"/>
  <c r="BM180" i="2" s="1"/>
  <c r="AW180" i="2"/>
  <c r="BL180" i="2" s="1"/>
  <c r="AV180" i="2"/>
  <c r="BK180" i="2" s="1"/>
  <c r="AU180" i="2"/>
  <c r="BJ180" i="2" s="1"/>
  <c r="AT180" i="2"/>
  <c r="BI180" i="2" s="1"/>
  <c r="AS180" i="2"/>
  <c r="BH180" i="2" s="1"/>
  <c r="AR180" i="2"/>
  <c r="BG180" i="2" s="1"/>
  <c r="AQ180" i="2"/>
  <c r="BF180" i="2" s="1"/>
  <c r="BC179" i="2"/>
  <c r="BR179" i="2" s="1"/>
  <c r="BB179" i="2"/>
  <c r="BQ179" i="2" s="1"/>
  <c r="BA179" i="2"/>
  <c r="BP179" i="2" s="1"/>
  <c r="AZ179" i="2"/>
  <c r="BO179" i="2" s="1"/>
  <c r="AY179" i="2"/>
  <c r="BN179" i="2" s="1"/>
  <c r="AX179" i="2"/>
  <c r="BM179" i="2" s="1"/>
  <c r="AW179" i="2"/>
  <c r="BL179" i="2" s="1"/>
  <c r="AV179" i="2"/>
  <c r="BK179" i="2" s="1"/>
  <c r="AU179" i="2"/>
  <c r="BJ179" i="2" s="1"/>
  <c r="AT179" i="2"/>
  <c r="BI179" i="2" s="1"/>
  <c r="AS179" i="2"/>
  <c r="BH179" i="2" s="1"/>
  <c r="AR179" i="2"/>
  <c r="BG179" i="2" s="1"/>
  <c r="AQ179" i="2"/>
  <c r="BF179" i="2" s="1"/>
  <c r="BC178" i="2"/>
  <c r="BR178" i="2" s="1"/>
  <c r="BB178" i="2"/>
  <c r="BQ178" i="2" s="1"/>
  <c r="BA178" i="2"/>
  <c r="BP178" i="2" s="1"/>
  <c r="AZ178" i="2"/>
  <c r="BO178" i="2" s="1"/>
  <c r="AY178" i="2"/>
  <c r="BN178" i="2" s="1"/>
  <c r="AX178" i="2"/>
  <c r="BM178" i="2" s="1"/>
  <c r="AW178" i="2"/>
  <c r="BL178" i="2" s="1"/>
  <c r="AV178" i="2"/>
  <c r="BK178" i="2" s="1"/>
  <c r="AU178" i="2"/>
  <c r="BJ178" i="2" s="1"/>
  <c r="AT178" i="2"/>
  <c r="BI178" i="2" s="1"/>
  <c r="AS178" i="2"/>
  <c r="BH178" i="2" s="1"/>
  <c r="AR178" i="2"/>
  <c r="BG178" i="2" s="1"/>
  <c r="AQ178" i="2"/>
  <c r="BF178" i="2" s="1"/>
  <c r="BC177" i="2"/>
  <c r="BR177" i="2" s="1"/>
  <c r="BB177" i="2"/>
  <c r="BQ177" i="2" s="1"/>
  <c r="BA177" i="2"/>
  <c r="BP177" i="2" s="1"/>
  <c r="AZ177" i="2"/>
  <c r="BO177" i="2" s="1"/>
  <c r="AY177" i="2"/>
  <c r="BN177" i="2" s="1"/>
  <c r="AX177" i="2"/>
  <c r="BM177" i="2" s="1"/>
  <c r="AW177" i="2"/>
  <c r="BL177" i="2" s="1"/>
  <c r="AV177" i="2"/>
  <c r="BK177" i="2" s="1"/>
  <c r="AU177" i="2"/>
  <c r="BJ177" i="2" s="1"/>
  <c r="AT177" i="2"/>
  <c r="BI177" i="2" s="1"/>
  <c r="AS177" i="2"/>
  <c r="BH177" i="2" s="1"/>
  <c r="AR177" i="2"/>
  <c r="BG177" i="2" s="1"/>
  <c r="AQ177" i="2"/>
  <c r="BF177" i="2" s="1"/>
  <c r="BC176" i="2"/>
  <c r="BR176" i="2" s="1"/>
  <c r="BB176" i="2"/>
  <c r="BQ176" i="2" s="1"/>
  <c r="BA176" i="2"/>
  <c r="BP176" i="2" s="1"/>
  <c r="AZ176" i="2"/>
  <c r="BO176" i="2" s="1"/>
  <c r="AY176" i="2"/>
  <c r="BN176" i="2" s="1"/>
  <c r="AX176" i="2"/>
  <c r="BM176" i="2" s="1"/>
  <c r="AW176" i="2"/>
  <c r="BL176" i="2" s="1"/>
  <c r="AV176" i="2"/>
  <c r="BK176" i="2" s="1"/>
  <c r="AU176" i="2"/>
  <c r="BJ176" i="2" s="1"/>
  <c r="AT176" i="2"/>
  <c r="BI176" i="2" s="1"/>
  <c r="AS176" i="2"/>
  <c r="BH176" i="2" s="1"/>
  <c r="AR176" i="2"/>
  <c r="BG176" i="2" s="1"/>
  <c r="AQ176" i="2"/>
  <c r="BF176" i="2" s="1"/>
  <c r="BC175" i="2"/>
  <c r="BR175" i="2" s="1"/>
  <c r="BB175" i="2"/>
  <c r="BQ175" i="2" s="1"/>
  <c r="BA175" i="2"/>
  <c r="BP175" i="2" s="1"/>
  <c r="AZ175" i="2"/>
  <c r="BO175" i="2" s="1"/>
  <c r="AY175" i="2"/>
  <c r="BN175" i="2" s="1"/>
  <c r="AX175" i="2"/>
  <c r="BM175" i="2" s="1"/>
  <c r="AW175" i="2"/>
  <c r="BL175" i="2" s="1"/>
  <c r="AV175" i="2"/>
  <c r="BK175" i="2" s="1"/>
  <c r="AU175" i="2"/>
  <c r="BJ175" i="2" s="1"/>
  <c r="AT175" i="2"/>
  <c r="BI175" i="2" s="1"/>
  <c r="AS175" i="2"/>
  <c r="BH175" i="2" s="1"/>
  <c r="AR175" i="2"/>
  <c r="BG175" i="2" s="1"/>
  <c r="AQ175" i="2"/>
  <c r="BF175" i="2" s="1"/>
  <c r="BC174" i="2"/>
  <c r="BR174" i="2" s="1"/>
  <c r="BB174" i="2"/>
  <c r="BQ174" i="2" s="1"/>
  <c r="BA174" i="2"/>
  <c r="BP174" i="2" s="1"/>
  <c r="AZ174" i="2"/>
  <c r="BO174" i="2" s="1"/>
  <c r="AY174" i="2"/>
  <c r="BN174" i="2" s="1"/>
  <c r="AX174" i="2"/>
  <c r="BM174" i="2" s="1"/>
  <c r="AW174" i="2"/>
  <c r="BL174" i="2" s="1"/>
  <c r="AV174" i="2"/>
  <c r="BK174" i="2" s="1"/>
  <c r="AU174" i="2"/>
  <c r="BJ174" i="2" s="1"/>
  <c r="AT174" i="2"/>
  <c r="BI174" i="2" s="1"/>
  <c r="AS174" i="2"/>
  <c r="BH174" i="2" s="1"/>
  <c r="AR174" i="2"/>
  <c r="BG174" i="2" s="1"/>
  <c r="AQ174" i="2"/>
  <c r="BF174" i="2" s="1"/>
  <c r="BC173" i="2"/>
  <c r="BR173" i="2" s="1"/>
  <c r="BB173" i="2"/>
  <c r="BQ173" i="2" s="1"/>
  <c r="BA173" i="2"/>
  <c r="BP173" i="2" s="1"/>
  <c r="AZ173" i="2"/>
  <c r="BO173" i="2" s="1"/>
  <c r="AY173" i="2"/>
  <c r="BN173" i="2" s="1"/>
  <c r="AX173" i="2"/>
  <c r="BM173" i="2" s="1"/>
  <c r="AW173" i="2"/>
  <c r="BL173" i="2" s="1"/>
  <c r="AV173" i="2"/>
  <c r="BK173" i="2" s="1"/>
  <c r="AU173" i="2"/>
  <c r="BJ173" i="2" s="1"/>
  <c r="AT173" i="2"/>
  <c r="BI173" i="2" s="1"/>
  <c r="AS173" i="2"/>
  <c r="BH173" i="2" s="1"/>
  <c r="AR173" i="2"/>
  <c r="BG173" i="2" s="1"/>
  <c r="AQ173" i="2"/>
  <c r="BF173" i="2" s="1"/>
  <c r="BC172" i="2"/>
  <c r="BR172" i="2" s="1"/>
  <c r="BB172" i="2"/>
  <c r="BQ172" i="2" s="1"/>
  <c r="BA172" i="2"/>
  <c r="BP172" i="2" s="1"/>
  <c r="AZ172" i="2"/>
  <c r="BO172" i="2" s="1"/>
  <c r="AY172" i="2"/>
  <c r="BN172" i="2" s="1"/>
  <c r="AX172" i="2"/>
  <c r="BM172" i="2" s="1"/>
  <c r="AW172" i="2"/>
  <c r="BL172" i="2" s="1"/>
  <c r="AV172" i="2"/>
  <c r="BK172" i="2" s="1"/>
  <c r="AU172" i="2"/>
  <c r="BJ172" i="2" s="1"/>
  <c r="AT172" i="2"/>
  <c r="BI172" i="2" s="1"/>
  <c r="AS172" i="2"/>
  <c r="BH172" i="2" s="1"/>
  <c r="AR172" i="2"/>
  <c r="BG172" i="2" s="1"/>
  <c r="AQ172" i="2"/>
  <c r="BF172" i="2" s="1"/>
  <c r="BC171" i="2"/>
  <c r="BR171" i="2" s="1"/>
  <c r="BB171" i="2"/>
  <c r="BQ171" i="2" s="1"/>
  <c r="BA171" i="2"/>
  <c r="BP171" i="2" s="1"/>
  <c r="AZ171" i="2"/>
  <c r="BO171" i="2" s="1"/>
  <c r="AY171" i="2"/>
  <c r="BN171" i="2" s="1"/>
  <c r="AX171" i="2"/>
  <c r="BM171" i="2" s="1"/>
  <c r="AW171" i="2"/>
  <c r="BL171" i="2" s="1"/>
  <c r="AV171" i="2"/>
  <c r="BK171" i="2" s="1"/>
  <c r="AU171" i="2"/>
  <c r="BJ171" i="2" s="1"/>
  <c r="AT171" i="2"/>
  <c r="BI171" i="2" s="1"/>
  <c r="AS171" i="2"/>
  <c r="BH171" i="2" s="1"/>
  <c r="AR171" i="2"/>
  <c r="BG171" i="2" s="1"/>
  <c r="AQ171" i="2"/>
  <c r="BF171" i="2" s="1"/>
  <c r="BC170" i="2"/>
  <c r="BR170" i="2" s="1"/>
  <c r="BB170" i="2"/>
  <c r="BQ170" i="2" s="1"/>
  <c r="BA170" i="2"/>
  <c r="BP170" i="2" s="1"/>
  <c r="AZ170" i="2"/>
  <c r="BO170" i="2" s="1"/>
  <c r="AY170" i="2"/>
  <c r="BN170" i="2" s="1"/>
  <c r="AX170" i="2"/>
  <c r="BM170" i="2" s="1"/>
  <c r="AW170" i="2"/>
  <c r="BL170" i="2" s="1"/>
  <c r="AV170" i="2"/>
  <c r="BK170" i="2" s="1"/>
  <c r="AU170" i="2"/>
  <c r="BJ170" i="2" s="1"/>
  <c r="AT170" i="2"/>
  <c r="BI170" i="2" s="1"/>
  <c r="AS170" i="2"/>
  <c r="BH170" i="2" s="1"/>
  <c r="AR170" i="2"/>
  <c r="BG170" i="2" s="1"/>
  <c r="AQ170" i="2"/>
  <c r="BF170" i="2" s="1"/>
  <c r="BC169" i="2"/>
  <c r="BR169" i="2" s="1"/>
  <c r="BB169" i="2"/>
  <c r="BQ169" i="2" s="1"/>
  <c r="BA169" i="2"/>
  <c r="BP169" i="2" s="1"/>
  <c r="AZ169" i="2"/>
  <c r="BO169" i="2" s="1"/>
  <c r="AY169" i="2"/>
  <c r="BN169" i="2" s="1"/>
  <c r="AX169" i="2"/>
  <c r="BM169" i="2" s="1"/>
  <c r="AW169" i="2"/>
  <c r="BL169" i="2" s="1"/>
  <c r="AV169" i="2"/>
  <c r="BK169" i="2" s="1"/>
  <c r="AU169" i="2"/>
  <c r="BJ169" i="2" s="1"/>
  <c r="AT169" i="2"/>
  <c r="BI169" i="2" s="1"/>
  <c r="AS169" i="2"/>
  <c r="BH169" i="2" s="1"/>
  <c r="AR169" i="2"/>
  <c r="BG169" i="2" s="1"/>
  <c r="AQ169" i="2"/>
  <c r="BF169" i="2" s="1"/>
  <c r="BC168" i="2"/>
  <c r="BR168" i="2" s="1"/>
  <c r="BB168" i="2"/>
  <c r="BQ168" i="2" s="1"/>
  <c r="BA168" i="2"/>
  <c r="BP168" i="2" s="1"/>
  <c r="AZ168" i="2"/>
  <c r="BO168" i="2" s="1"/>
  <c r="AY168" i="2"/>
  <c r="BN168" i="2" s="1"/>
  <c r="AX168" i="2"/>
  <c r="BM168" i="2" s="1"/>
  <c r="AW168" i="2"/>
  <c r="BL168" i="2" s="1"/>
  <c r="AV168" i="2"/>
  <c r="BK168" i="2" s="1"/>
  <c r="AU168" i="2"/>
  <c r="BJ168" i="2" s="1"/>
  <c r="AT168" i="2"/>
  <c r="BI168" i="2" s="1"/>
  <c r="AS168" i="2"/>
  <c r="BH168" i="2" s="1"/>
  <c r="AR168" i="2"/>
  <c r="BG168" i="2" s="1"/>
  <c r="AQ168" i="2"/>
  <c r="BF168" i="2" s="1"/>
  <c r="BC167" i="2"/>
  <c r="BR167" i="2" s="1"/>
  <c r="BB167" i="2"/>
  <c r="BQ167" i="2" s="1"/>
  <c r="BA167" i="2"/>
  <c r="BP167" i="2" s="1"/>
  <c r="AZ167" i="2"/>
  <c r="BO167" i="2" s="1"/>
  <c r="AY167" i="2"/>
  <c r="BN167" i="2" s="1"/>
  <c r="AX167" i="2"/>
  <c r="BM167" i="2" s="1"/>
  <c r="AW167" i="2"/>
  <c r="BL167" i="2" s="1"/>
  <c r="AV167" i="2"/>
  <c r="BK167" i="2" s="1"/>
  <c r="AU167" i="2"/>
  <c r="BJ167" i="2" s="1"/>
  <c r="AT167" i="2"/>
  <c r="BI167" i="2" s="1"/>
  <c r="AS167" i="2"/>
  <c r="BH167" i="2" s="1"/>
  <c r="AR167" i="2"/>
  <c r="BG167" i="2" s="1"/>
  <c r="AQ167" i="2"/>
  <c r="BF167" i="2" s="1"/>
  <c r="BC166" i="2"/>
  <c r="BR166" i="2" s="1"/>
  <c r="BB166" i="2"/>
  <c r="BQ166" i="2" s="1"/>
  <c r="BA166" i="2"/>
  <c r="BP166" i="2" s="1"/>
  <c r="AZ166" i="2"/>
  <c r="BO166" i="2" s="1"/>
  <c r="AY166" i="2"/>
  <c r="BN166" i="2" s="1"/>
  <c r="AX166" i="2"/>
  <c r="BM166" i="2" s="1"/>
  <c r="AW166" i="2"/>
  <c r="BL166" i="2" s="1"/>
  <c r="AV166" i="2"/>
  <c r="BK166" i="2" s="1"/>
  <c r="AU166" i="2"/>
  <c r="BJ166" i="2" s="1"/>
  <c r="AT166" i="2"/>
  <c r="BI166" i="2" s="1"/>
  <c r="AS166" i="2"/>
  <c r="BH166" i="2" s="1"/>
  <c r="AR166" i="2"/>
  <c r="BG166" i="2" s="1"/>
  <c r="AQ166" i="2"/>
  <c r="BF166" i="2" s="1"/>
  <c r="BC165" i="2"/>
  <c r="BR165" i="2" s="1"/>
  <c r="BB165" i="2"/>
  <c r="BQ165" i="2" s="1"/>
  <c r="BA165" i="2"/>
  <c r="BP165" i="2" s="1"/>
  <c r="AZ165" i="2"/>
  <c r="BO165" i="2" s="1"/>
  <c r="AY165" i="2"/>
  <c r="BN165" i="2" s="1"/>
  <c r="AX165" i="2"/>
  <c r="BM165" i="2" s="1"/>
  <c r="AW165" i="2"/>
  <c r="BL165" i="2" s="1"/>
  <c r="AV165" i="2"/>
  <c r="BK165" i="2" s="1"/>
  <c r="AU165" i="2"/>
  <c r="BJ165" i="2" s="1"/>
  <c r="AT165" i="2"/>
  <c r="BI165" i="2" s="1"/>
  <c r="AS165" i="2"/>
  <c r="BH165" i="2" s="1"/>
  <c r="AR165" i="2"/>
  <c r="BG165" i="2" s="1"/>
  <c r="AQ165" i="2"/>
  <c r="BF165" i="2" s="1"/>
  <c r="BC164" i="2"/>
  <c r="BR164" i="2" s="1"/>
  <c r="BB164" i="2"/>
  <c r="BQ164" i="2" s="1"/>
  <c r="BA164" i="2"/>
  <c r="BP164" i="2" s="1"/>
  <c r="AZ164" i="2"/>
  <c r="BO164" i="2" s="1"/>
  <c r="AY164" i="2"/>
  <c r="BN164" i="2" s="1"/>
  <c r="AX164" i="2"/>
  <c r="BM164" i="2" s="1"/>
  <c r="AW164" i="2"/>
  <c r="BL164" i="2" s="1"/>
  <c r="AV164" i="2"/>
  <c r="BK164" i="2" s="1"/>
  <c r="AU164" i="2"/>
  <c r="BJ164" i="2" s="1"/>
  <c r="AT164" i="2"/>
  <c r="BI164" i="2" s="1"/>
  <c r="AS164" i="2"/>
  <c r="BH164" i="2" s="1"/>
  <c r="AR164" i="2"/>
  <c r="BG164" i="2" s="1"/>
  <c r="AQ164" i="2"/>
  <c r="BF164" i="2" s="1"/>
  <c r="BC163" i="2"/>
  <c r="BR163" i="2" s="1"/>
  <c r="BB163" i="2"/>
  <c r="BQ163" i="2" s="1"/>
  <c r="BA163" i="2"/>
  <c r="BP163" i="2" s="1"/>
  <c r="AZ163" i="2"/>
  <c r="BO163" i="2" s="1"/>
  <c r="AY163" i="2"/>
  <c r="BN163" i="2" s="1"/>
  <c r="AX163" i="2"/>
  <c r="BM163" i="2" s="1"/>
  <c r="AW163" i="2"/>
  <c r="BL163" i="2" s="1"/>
  <c r="AV163" i="2"/>
  <c r="BK163" i="2" s="1"/>
  <c r="AU163" i="2"/>
  <c r="BJ163" i="2" s="1"/>
  <c r="AT163" i="2"/>
  <c r="BI163" i="2" s="1"/>
  <c r="AS163" i="2"/>
  <c r="BH163" i="2" s="1"/>
  <c r="AR163" i="2"/>
  <c r="BG163" i="2" s="1"/>
  <c r="AQ163" i="2"/>
  <c r="BF163" i="2" s="1"/>
  <c r="BC162" i="2"/>
  <c r="BR162" i="2" s="1"/>
  <c r="BB162" i="2"/>
  <c r="BQ162" i="2" s="1"/>
  <c r="BA162" i="2"/>
  <c r="BP162" i="2" s="1"/>
  <c r="AZ162" i="2"/>
  <c r="BO162" i="2" s="1"/>
  <c r="AY162" i="2"/>
  <c r="BN162" i="2" s="1"/>
  <c r="AX162" i="2"/>
  <c r="BM162" i="2" s="1"/>
  <c r="AW162" i="2"/>
  <c r="BL162" i="2" s="1"/>
  <c r="AV162" i="2"/>
  <c r="BK162" i="2" s="1"/>
  <c r="AU162" i="2"/>
  <c r="BJ162" i="2" s="1"/>
  <c r="AT162" i="2"/>
  <c r="BI162" i="2" s="1"/>
  <c r="AS162" i="2"/>
  <c r="BH162" i="2" s="1"/>
  <c r="AR162" i="2"/>
  <c r="BG162" i="2" s="1"/>
  <c r="AQ162" i="2"/>
  <c r="BF162" i="2" s="1"/>
  <c r="BC161" i="2"/>
  <c r="BR161" i="2" s="1"/>
  <c r="BB161" i="2"/>
  <c r="BQ161" i="2" s="1"/>
  <c r="BA161" i="2"/>
  <c r="BP161" i="2" s="1"/>
  <c r="AZ161" i="2"/>
  <c r="BO161" i="2" s="1"/>
  <c r="AY161" i="2"/>
  <c r="BN161" i="2" s="1"/>
  <c r="AX161" i="2"/>
  <c r="BM161" i="2" s="1"/>
  <c r="AW161" i="2"/>
  <c r="BL161" i="2" s="1"/>
  <c r="AV161" i="2"/>
  <c r="BK161" i="2" s="1"/>
  <c r="AU161" i="2"/>
  <c r="BJ161" i="2" s="1"/>
  <c r="AT161" i="2"/>
  <c r="BI161" i="2" s="1"/>
  <c r="AS161" i="2"/>
  <c r="BH161" i="2" s="1"/>
  <c r="AR161" i="2"/>
  <c r="BG161" i="2" s="1"/>
  <c r="AQ161" i="2"/>
  <c r="BF161" i="2" s="1"/>
  <c r="BC160" i="2"/>
  <c r="BR160" i="2" s="1"/>
  <c r="BB160" i="2"/>
  <c r="BQ160" i="2" s="1"/>
  <c r="BA160" i="2"/>
  <c r="BP160" i="2" s="1"/>
  <c r="AZ160" i="2"/>
  <c r="BO160" i="2" s="1"/>
  <c r="AY160" i="2"/>
  <c r="BN160" i="2" s="1"/>
  <c r="AX160" i="2"/>
  <c r="BM160" i="2" s="1"/>
  <c r="AW160" i="2"/>
  <c r="BL160" i="2" s="1"/>
  <c r="AV160" i="2"/>
  <c r="BK160" i="2" s="1"/>
  <c r="AU160" i="2"/>
  <c r="BJ160" i="2" s="1"/>
  <c r="AT160" i="2"/>
  <c r="BI160" i="2" s="1"/>
  <c r="AS160" i="2"/>
  <c r="BH160" i="2" s="1"/>
  <c r="AR160" i="2"/>
  <c r="BG160" i="2" s="1"/>
  <c r="AQ160" i="2"/>
  <c r="BF160" i="2" s="1"/>
  <c r="BC159" i="2"/>
  <c r="BR159" i="2" s="1"/>
  <c r="BB159" i="2"/>
  <c r="BQ159" i="2" s="1"/>
  <c r="BA159" i="2"/>
  <c r="BP159" i="2" s="1"/>
  <c r="AZ159" i="2"/>
  <c r="BO159" i="2" s="1"/>
  <c r="AY159" i="2"/>
  <c r="BN159" i="2" s="1"/>
  <c r="AX159" i="2"/>
  <c r="BM159" i="2" s="1"/>
  <c r="AW159" i="2"/>
  <c r="BL159" i="2" s="1"/>
  <c r="AV159" i="2"/>
  <c r="BK159" i="2" s="1"/>
  <c r="AU159" i="2"/>
  <c r="BJ159" i="2" s="1"/>
  <c r="AT159" i="2"/>
  <c r="BI159" i="2" s="1"/>
  <c r="AS159" i="2"/>
  <c r="BH159" i="2" s="1"/>
  <c r="AR159" i="2"/>
  <c r="BG159" i="2" s="1"/>
  <c r="AQ159" i="2"/>
  <c r="BF159" i="2" s="1"/>
  <c r="BC158" i="2"/>
  <c r="BR158" i="2" s="1"/>
  <c r="BB158" i="2"/>
  <c r="BQ158" i="2" s="1"/>
  <c r="BA158" i="2"/>
  <c r="BP158" i="2" s="1"/>
  <c r="AZ158" i="2"/>
  <c r="BO158" i="2" s="1"/>
  <c r="AY158" i="2"/>
  <c r="BN158" i="2" s="1"/>
  <c r="AX158" i="2"/>
  <c r="BM158" i="2" s="1"/>
  <c r="AW158" i="2"/>
  <c r="BL158" i="2" s="1"/>
  <c r="AV158" i="2"/>
  <c r="BK158" i="2" s="1"/>
  <c r="AU158" i="2"/>
  <c r="BJ158" i="2" s="1"/>
  <c r="AT158" i="2"/>
  <c r="BI158" i="2" s="1"/>
  <c r="AS158" i="2"/>
  <c r="BH158" i="2" s="1"/>
  <c r="AR158" i="2"/>
  <c r="BG158" i="2" s="1"/>
  <c r="AQ158" i="2"/>
  <c r="BF158" i="2" s="1"/>
  <c r="BC157" i="2"/>
  <c r="BR157" i="2" s="1"/>
  <c r="BB157" i="2"/>
  <c r="BQ157" i="2" s="1"/>
  <c r="BA157" i="2"/>
  <c r="BP157" i="2" s="1"/>
  <c r="AZ157" i="2"/>
  <c r="BO157" i="2" s="1"/>
  <c r="AY157" i="2"/>
  <c r="BN157" i="2" s="1"/>
  <c r="AX157" i="2"/>
  <c r="BM157" i="2" s="1"/>
  <c r="AW157" i="2"/>
  <c r="BL157" i="2" s="1"/>
  <c r="AV157" i="2"/>
  <c r="BK157" i="2" s="1"/>
  <c r="AU157" i="2"/>
  <c r="BJ157" i="2" s="1"/>
  <c r="AT157" i="2"/>
  <c r="BI157" i="2" s="1"/>
  <c r="AS157" i="2"/>
  <c r="BH157" i="2" s="1"/>
  <c r="AR157" i="2"/>
  <c r="BG157" i="2" s="1"/>
  <c r="AQ157" i="2"/>
  <c r="BF157" i="2" s="1"/>
  <c r="BC156" i="2"/>
  <c r="BR156" i="2" s="1"/>
  <c r="BB156" i="2"/>
  <c r="BQ156" i="2" s="1"/>
  <c r="BA156" i="2"/>
  <c r="BP156" i="2" s="1"/>
  <c r="AZ156" i="2"/>
  <c r="BO156" i="2" s="1"/>
  <c r="AY156" i="2"/>
  <c r="BN156" i="2" s="1"/>
  <c r="AX156" i="2"/>
  <c r="BM156" i="2" s="1"/>
  <c r="AW156" i="2"/>
  <c r="BL156" i="2" s="1"/>
  <c r="AV156" i="2"/>
  <c r="BK156" i="2" s="1"/>
  <c r="AU156" i="2"/>
  <c r="BJ156" i="2" s="1"/>
  <c r="AT156" i="2"/>
  <c r="BI156" i="2" s="1"/>
  <c r="AS156" i="2"/>
  <c r="BH156" i="2" s="1"/>
  <c r="AR156" i="2"/>
  <c r="BG156" i="2" s="1"/>
  <c r="AQ156" i="2"/>
  <c r="BF156" i="2" s="1"/>
  <c r="BC155" i="2"/>
  <c r="BR155" i="2" s="1"/>
  <c r="BB155" i="2"/>
  <c r="BQ155" i="2" s="1"/>
  <c r="BA155" i="2"/>
  <c r="BP155" i="2" s="1"/>
  <c r="AZ155" i="2"/>
  <c r="BO155" i="2" s="1"/>
  <c r="AY155" i="2"/>
  <c r="BN155" i="2" s="1"/>
  <c r="AX155" i="2"/>
  <c r="BM155" i="2" s="1"/>
  <c r="AW155" i="2"/>
  <c r="BL155" i="2" s="1"/>
  <c r="AV155" i="2"/>
  <c r="BK155" i="2" s="1"/>
  <c r="AU155" i="2"/>
  <c r="BJ155" i="2" s="1"/>
  <c r="AT155" i="2"/>
  <c r="BI155" i="2" s="1"/>
  <c r="AS155" i="2"/>
  <c r="BH155" i="2" s="1"/>
  <c r="AR155" i="2"/>
  <c r="BG155" i="2" s="1"/>
  <c r="AQ155" i="2"/>
  <c r="BF155" i="2" s="1"/>
  <c r="BC154" i="2"/>
  <c r="BR154" i="2" s="1"/>
  <c r="BB154" i="2"/>
  <c r="BQ154" i="2" s="1"/>
  <c r="BA154" i="2"/>
  <c r="BP154" i="2" s="1"/>
  <c r="AZ154" i="2"/>
  <c r="BO154" i="2" s="1"/>
  <c r="AY154" i="2"/>
  <c r="BN154" i="2" s="1"/>
  <c r="AX154" i="2"/>
  <c r="BM154" i="2" s="1"/>
  <c r="AW154" i="2"/>
  <c r="BL154" i="2" s="1"/>
  <c r="AV154" i="2"/>
  <c r="BK154" i="2" s="1"/>
  <c r="AU154" i="2"/>
  <c r="BJ154" i="2" s="1"/>
  <c r="AT154" i="2"/>
  <c r="BI154" i="2" s="1"/>
  <c r="AS154" i="2"/>
  <c r="BH154" i="2" s="1"/>
  <c r="AR154" i="2"/>
  <c r="BG154" i="2" s="1"/>
  <c r="AQ154" i="2"/>
  <c r="BF154" i="2" s="1"/>
  <c r="BC153" i="2"/>
  <c r="BR153" i="2" s="1"/>
  <c r="BB153" i="2"/>
  <c r="BQ153" i="2" s="1"/>
  <c r="BA153" i="2"/>
  <c r="BP153" i="2" s="1"/>
  <c r="AZ153" i="2"/>
  <c r="BO153" i="2" s="1"/>
  <c r="AY153" i="2"/>
  <c r="BN153" i="2" s="1"/>
  <c r="AX153" i="2"/>
  <c r="BM153" i="2" s="1"/>
  <c r="AW153" i="2"/>
  <c r="BL153" i="2" s="1"/>
  <c r="AV153" i="2"/>
  <c r="BK153" i="2" s="1"/>
  <c r="AU153" i="2"/>
  <c r="BJ153" i="2" s="1"/>
  <c r="AT153" i="2"/>
  <c r="BI153" i="2" s="1"/>
  <c r="AS153" i="2"/>
  <c r="BH153" i="2" s="1"/>
  <c r="AR153" i="2"/>
  <c r="BG153" i="2" s="1"/>
  <c r="AQ153" i="2"/>
  <c r="BF153" i="2" s="1"/>
  <c r="BC152" i="2"/>
  <c r="BR152" i="2" s="1"/>
  <c r="BB152" i="2"/>
  <c r="BQ152" i="2" s="1"/>
  <c r="BA152" i="2"/>
  <c r="BP152" i="2" s="1"/>
  <c r="AZ152" i="2"/>
  <c r="BO152" i="2" s="1"/>
  <c r="AY152" i="2"/>
  <c r="BN152" i="2" s="1"/>
  <c r="AX152" i="2"/>
  <c r="BM152" i="2" s="1"/>
  <c r="AW152" i="2"/>
  <c r="BL152" i="2" s="1"/>
  <c r="AV152" i="2"/>
  <c r="BK152" i="2" s="1"/>
  <c r="AU152" i="2"/>
  <c r="BJ152" i="2" s="1"/>
  <c r="AT152" i="2"/>
  <c r="BI152" i="2" s="1"/>
  <c r="AS152" i="2"/>
  <c r="BH152" i="2" s="1"/>
  <c r="AR152" i="2"/>
  <c r="BG152" i="2" s="1"/>
  <c r="AQ152" i="2"/>
  <c r="BF152" i="2" s="1"/>
  <c r="BC151" i="2"/>
  <c r="BR151" i="2" s="1"/>
  <c r="BB151" i="2"/>
  <c r="BQ151" i="2" s="1"/>
  <c r="BA151" i="2"/>
  <c r="BP151" i="2" s="1"/>
  <c r="AZ151" i="2"/>
  <c r="BO151" i="2" s="1"/>
  <c r="AY151" i="2"/>
  <c r="BN151" i="2" s="1"/>
  <c r="AX151" i="2"/>
  <c r="BM151" i="2" s="1"/>
  <c r="AW151" i="2"/>
  <c r="BL151" i="2" s="1"/>
  <c r="AV151" i="2"/>
  <c r="BK151" i="2" s="1"/>
  <c r="AU151" i="2"/>
  <c r="BJ151" i="2" s="1"/>
  <c r="AT151" i="2"/>
  <c r="BI151" i="2" s="1"/>
  <c r="AS151" i="2"/>
  <c r="BH151" i="2" s="1"/>
  <c r="AR151" i="2"/>
  <c r="BG151" i="2" s="1"/>
  <c r="AQ151" i="2"/>
  <c r="BF151" i="2" s="1"/>
  <c r="BC150" i="2"/>
  <c r="BR150" i="2" s="1"/>
  <c r="BB150" i="2"/>
  <c r="BQ150" i="2" s="1"/>
  <c r="BA150" i="2"/>
  <c r="BP150" i="2" s="1"/>
  <c r="AZ150" i="2"/>
  <c r="BO150" i="2" s="1"/>
  <c r="AY150" i="2"/>
  <c r="BN150" i="2" s="1"/>
  <c r="AX150" i="2"/>
  <c r="BM150" i="2" s="1"/>
  <c r="AW150" i="2"/>
  <c r="BL150" i="2" s="1"/>
  <c r="AV150" i="2"/>
  <c r="BK150" i="2" s="1"/>
  <c r="AU150" i="2"/>
  <c r="BJ150" i="2" s="1"/>
  <c r="AT150" i="2"/>
  <c r="BI150" i="2" s="1"/>
  <c r="AS150" i="2"/>
  <c r="BH150" i="2" s="1"/>
  <c r="AR150" i="2"/>
  <c r="BG150" i="2" s="1"/>
  <c r="AQ150" i="2"/>
  <c r="BF150" i="2" s="1"/>
  <c r="BC149" i="2"/>
  <c r="BR149" i="2" s="1"/>
  <c r="BB149" i="2"/>
  <c r="BQ149" i="2" s="1"/>
  <c r="BA149" i="2"/>
  <c r="BP149" i="2" s="1"/>
  <c r="AZ149" i="2"/>
  <c r="BO149" i="2" s="1"/>
  <c r="AY149" i="2"/>
  <c r="BN149" i="2" s="1"/>
  <c r="AX149" i="2"/>
  <c r="BM149" i="2" s="1"/>
  <c r="AW149" i="2"/>
  <c r="BL149" i="2" s="1"/>
  <c r="AV149" i="2"/>
  <c r="BK149" i="2" s="1"/>
  <c r="AU149" i="2"/>
  <c r="BJ149" i="2" s="1"/>
  <c r="AT149" i="2"/>
  <c r="BI149" i="2" s="1"/>
  <c r="AS149" i="2"/>
  <c r="BH149" i="2" s="1"/>
  <c r="AR149" i="2"/>
  <c r="BG149" i="2" s="1"/>
  <c r="AQ149" i="2"/>
  <c r="BF149" i="2" s="1"/>
  <c r="BC148" i="2"/>
  <c r="BR148" i="2" s="1"/>
  <c r="BB148" i="2"/>
  <c r="BQ148" i="2" s="1"/>
  <c r="BA148" i="2"/>
  <c r="BP148" i="2" s="1"/>
  <c r="AZ148" i="2"/>
  <c r="BO148" i="2" s="1"/>
  <c r="AY148" i="2"/>
  <c r="BN148" i="2" s="1"/>
  <c r="AX148" i="2"/>
  <c r="BM148" i="2" s="1"/>
  <c r="AW148" i="2"/>
  <c r="BL148" i="2" s="1"/>
  <c r="AV148" i="2"/>
  <c r="BK148" i="2" s="1"/>
  <c r="AU148" i="2"/>
  <c r="BJ148" i="2" s="1"/>
  <c r="AT148" i="2"/>
  <c r="BI148" i="2" s="1"/>
  <c r="AS148" i="2"/>
  <c r="BH148" i="2" s="1"/>
  <c r="AR148" i="2"/>
  <c r="BG148" i="2" s="1"/>
  <c r="AQ148" i="2"/>
  <c r="BF148" i="2" s="1"/>
  <c r="BC147" i="2"/>
  <c r="BR147" i="2" s="1"/>
  <c r="BB147" i="2"/>
  <c r="BQ147" i="2" s="1"/>
  <c r="BA147" i="2"/>
  <c r="BP147" i="2" s="1"/>
  <c r="AZ147" i="2"/>
  <c r="BO147" i="2" s="1"/>
  <c r="AY147" i="2"/>
  <c r="BN147" i="2" s="1"/>
  <c r="AX147" i="2"/>
  <c r="BM147" i="2" s="1"/>
  <c r="AW147" i="2"/>
  <c r="BL147" i="2" s="1"/>
  <c r="AV147" i="2"/>
  <c r="BK147" i="2" s="1"/>
  <c r="AU147" i="2"/>
  <c r="BJ147" i="2" s="1"/>
  <c r="AT147" i="2"/>
  <c r="BI147" i="2" s="1"/>
  <c r="AS147" i="2"/>
  <c r="BH147" i="2" s="1"/>
  <c r="AR147" i="2"/>
  <c r="BG147" i="2" s="1"/>
  <c r="AQ147" i="2"/>
  <c r="BF147" i="2" s="1"/>
  <c r="BC146" i="2"/>
  <c r="BR146" i="2" s="1"/>
  <c r="BB146" i="2"/>
  <c r="BQ146" i="2" s="1"/>
  <c r="BA146" i="2"/>
  <c r="BP146" i="2" s="1"/>
  <c r="AZ146" i="2"/>
  <c r="BO146" i="2" s="1"/>
  <c r="AY146" i="2"/>
  <c r="BN146" i="2" s="1"/>
  <c r="AX146" i="2"/>
  <c r="BM146" i="2" s="1"/>
  <c r="AW146" i="2"/>
  <c r="BL146" i="2" s="1"/>
  <c r="AV146" i="2"/>
  <c r="BK146" i="2" s="1"/>
  <c r="AU146" i="2"/>
  <c r="BJ146" i="2" s="1"/>
  <c r="AT146" i="2"/>
  <c r="BI146" i="2" s="1"/>
  <c r="AS146" i="2"/>
  <c r="BH146" i="2" s="1"/>
  <c r="AR146" i="2"/>
  <c r="BG146" i="2" s="1"/>
  <c r="AQ146" i="2"/>
  <c r="BF146" i="2" s="1"/>
  <c r="BC145" i="2"/>
  <c r="BR145" i="2" s="1"/>
  <c r="BB145" i="2"/>
  <c r="BQ145" i="2" s="1"/>
  <c r="BA145" i="2"/>
  <c r="BP145" i="2" s="1"/>
  <c r="AZ145" i="2"/>
  <c r="BO145" i="2" s="1"/>
  <c r="AY145" i="2"/>
  <c r="BN145" i="2" s="1"/>
  <c r="AX145" i="2"/>
  <c r="BM145" i="2" s="1"/>
  <c r="AW145" i="2"/>
  <c r="BL145" i="2" s="1"/>
  <c r="AV145" i="2"/>
  <c r="BK145" i="2" s="1"/>
  <c r="AU145" i="2"/>
  <c r="BJ145" i="2" s="1"/>
  <c r="AT145" i="2"/>
  <c r="BI145" i="2" s="1"/>
  <c r="AS145" i="2"/>
  <c r="BH145" i="2" s="1"/>
  <c r="AR145" i="2"/>
  <c r="BG145" i="2" s="1"/>
  <c r="AQ145" i="2"/>
  <c r="BF145" i="2" s="1"/>
  <c r="BC144" i="2"/>
  <c r="BR144" i="2" s="1"/>
  <c r="BB144" i="2"/>
  <c r="BQ144" i="2" s="1"/>
  <c r="BA144" i="2"/>
  <c r="BP144" i="2" s="1"/>
  <c r="AZ144" i="2"/>
  <c r="BO144" i="2" s="1"/>
  <c r="AY144" i="2"/>
  <c r="BN144" i="2" s="1"/>
  <c r="AX144" i="2"/>
  <c r="BM144" i="2" s="1"/>
  <c r="AW144" i="2"/>
  <c r="BL144" i="2" s="1"/>
  <c r="AV144" i="2"/>
  <c r="BK144" i="2" s="1"/>
  <c r="AU144" i="2"/>
  <c r="BJ144" i="2" s="1"/>
  <c r="AT144" i="2"/>
  <c r="BI144" i="2" s="1"/>
  <c r="AS144" i="2"/>
  <c r="BH144" i="2" s="1"/>
  <c r="AR144" i="2"/>
  <c r="BG144" i="2" s="1"/>
  <c r="AQ144" i="2"/>
  <c r="BF144" i="2" s="1"/>
  <c r="BC143" i="2"/>
  <c r="BR143" i="2" s="1"/>
  <c r="BB143" i="2"/>
  <c r="BQ143" i="2" s="1"/>
  <c r="BA143" i="2"/>
  <c r="BP143" i="2" s="1"/>
  <c r="AZ143" i="2"/>
  <c r="BO143" i="2" s="1"/>
  <c r="AY143" i="2"/>
  <c r="BN143" i="2" s="1"/>
  <c r="AX143" i="2"/>
  <c r="BM143" i="2" s="1"/>
  <c r="AW143" i="2"/>
  <c r="BL143" i="2" s="1"/>
  <c r="AV143" i="2"/>
  <c r="BK143" i="2" s="1"/>
  <c r="AU143" i="2"/>
  <c r="BJ143" i="2" s="1"/>
  <c r="AT143" i="2"/>
  <c r="BI143" i="2" s="1"/>
  <c r="AS143" i="2"/>
  <c r="BH143" i="2" s="1"/>
  <c r="AR143" i="2"/>
  <c r="BG143" i="2" s="1"/>
  <c r="AQ143" i="2"/>
  <c r="BF143" i="2" s="1"/>
  <c r="BC142" i="2"/>
  <c r="BR142" i="2" s="1"/>
  <c r="BB142" i="2"/>
  <c r="BQ142" i="2" s="1"/>
  <c r="BA142" i="2"/>
  <c r="BP142" i="2" s="1"/>
  <c r="AZ142" i="2"/>
  <c r="BO142" i="2" s="1"/>
  <c r="AY142" i="2"/>
  <c r="BN142" i="2" s="1"/>
  <c r="AX142" i="2"/>
  <c r="BM142" i="2" s="1"/>
  <c r="AW142" i="2"/>
  <c r="BL142" i="2" s="1"/>
  <c r="AV142" i="2"/>
  <c r="BK142" i="2" s="1"/>
  <c r="AU142" i="2"/>
  <c r="BJ142" i="2" s="1"/>
  <c r="AT142" i="2"/>
  <c r="BI142" i="2" s="1"/>
  <c r="AS142" i="2"/>
  <c r="BH142" i="2" s="1"/>
  <c r="AR142" i="2"/>
  <c r="BG142" i="2" s="1"/>
  <c r="AQ142" i="2"/>
  <c r="BF142" i="2" s="1"/>
  <c r="BC141" i="2"/>
  <c r="BR141" i="2" s="1"/>
  <c r="BB141" i="2"/>
  <c r="BQ141" i="2" s="1"/>
  <c r="BA141" i="2"/>
  <c r="BP141" i="2" s="1"/>
  <c r="AZ141" i="2"/>
  <c r="BO141" i="2" s="1"/>
  <c r="AY141" i="2"/>
  <c r="BN141" i="2" s="1"/>
  <c r="AX141" i="2"/>
  <c r="BM141" i="2" s="1"/>
  <c r="AW141" i="2"/>
  <c r="BL141" i="2" s="1"/>
  <c r="AV141" i="2"/>
  <c r="BK141" i="2" s="1"/>
  <c r="AU141" i="2"/>
  <c r="BJ141" i="2" s="1"/>
  <c r="AT141" i="2"/>
  <c r="BI141" i="2" s="1"/>
  <c r="AS141" i="2"/>
  <c r="BH141" i="2" s="1"/>
  <c r="AR141" i="2"/>
  <c r="BG141" i="2" s="1"/>
  <c r="AQ141" i="2"/>
  <c r="BF141" i="2" s="1"/>
  <c r="BC140" i="2"/>
  <c r="BR140" i="2" s="1"/>
  <c r="BB140" i="2"/>
  <c r="BQ140" i="2" s="1"/>
  <c r="BA140" i="2"/>
  <c r="BP140" i="2" s="1"/>
  <c r="AZ140" i="2"/>
  <c r="BO140" i="2" s="1"/>
  <c r="AY140" i="2"/>
  <c r="BN140" i="2" s="1"/>
  <c r="AX140" i="2"/>
  <c r="BM140" i="2" s="1"/>
  <c r="AW140" i="2"/>
  <c r="BL140" i="2" s="1"/>
  <c r="AV140" i="2"/>
  <c r="BK140" i="2" s="1"/>
  <c r="AU140" i="2"/>
  <c r="BJ140" i="2" s="1"/>
  <c r="AT140" i="2"/>
  <c r="BI140" i="2" s="1"/>
  <c r="AS140" i="2"/>
  <c r="BH140" i="2" s="1"/>
  <c r="AR140" i="2"/>
  <c r="BG140" i="2" s="1"/>
  <c r="AQ140" i="2"/>
  <c r="BF140" i="2" s="1"/>
  <c r="BC139" i="2"/>
  <c r="BR139" i="2" s="1"/>
  <c r="BB139" i="2"/>
  <c r="BQ139" i="2" s="1"/>
  <c r="BA139" i="2"/>
  <c r="BP139" i="2" s="1"/>
  <c r="AZ139" i="2"/>
  <c r="BO139" i="2" s="1"/>
  <c r="AY139" i="2"/>
  <c r="BN139" i="2" s="1"/>
  <c r="AX139" i="2"/>
  <c r="BM139" i="2" s="1"/>
  <c r="AW139" i="2"/>
  <c r="BL139" i="2" s="1"/>
  <c r="AV139" i="2"/>
  <c r="BK139" i="2" s="1"/>
  <c r="AU139" i="2"/>
  <c r="BJ139" i="2" s="1"/>
  <c r="AT139" i="2"/>
  <c r="BI139" i="2" s="1"/>
  <c r="AS139" i="2"/>
  <c r="BH139" i="2" s="1"/>
  <c r="AR139" i="2"/>
  <c r="BG139" i="2" s="1"/>
  <c r="AQ139" i="2"/>
  <c r="BF139" i="2" s="1"/>
  <c r="BC138" i="2"/>
  <c r="BR138" i="2" s="1"/>
  <c r="BB138" i="2"/>
  <c r="BQ138" i="2" s="1"/>
  <c r="BA138" i="2"/>
  <c r="BP138" i="2" s="1"/>
  <c r="AZ138" i="2"/>
  <c r="BO138" i="2" s="1"/>
  <c r="AY138" i="2"/>
  <c r="BN138" i="2" s="1"/>
  <c r="AX138" i="2"/>
  <c r="BM138" i="2" s="1"/>
  <c r="AW138" i="2"/>
  <c r="BL138" i="2" s="1"/>
  <c r="AV138" i="2"/>
  <c r="BK138" i="2" s="1"/>
  <c r="AU138" i="2"/>
  <c r="BJ138" i="2" s="1"/>
  <c r="AT138" i="2"/>
  <c r="BI138" i="2" s="1"/>
  <c r="AS138" i="2"/>
  <c r="BH138" i="2" s="1"/>
  <c r="AR138" i="2"/>
  <c r="BG138" i="2" s="1"/>
  <c r="AQ138" i="2"/>
  <c r="BF138" i="2" s="1"/>
  <c r="BC137" i="2"/>
  <c r="BR137" i="2" s="1"/>
  <c r="BB137" i="2"/>
  <c r="BQ137" i="2" s="1"/>
  <c r="BA137" i="2"/>
  <c r="BP137" i="2" s="1"/>
  <c r="AZ137" i="2"/>
  <c r="BO137" i="2" s="1"/>
  <c r="AY137" i="2"/>
  <c r="BN137" i="2" s="1"/>
  <c r="AX137" i="2"/>
  <c r="BM137" i="2" s="1"/>
  <c r="AW137" i="2"/>
  <c r="BL137" i="2" s="1"/>
  <c r="AV137" i="2"/>
  <c r="BK137" i="2" s="1"/>
  <c r="AU137" i="2"/>
  <c r="BJ137" i="2" s="1"/>
  <c r="AT137" i="2"/>
  <c r="BI137" i="2" s="1"/>
  <c r="AS137" i="2"/>
  <c r="BH137" i="2" s="1"/>
  <c r="AR137" i="2"/>
  <c r="BG137" i="2" s="1"/>
  <c r="AQ137" i="2"/>
  <c r="BF137" i="2" s="1"/>
  <c r="BC136" i="2"/>
  <c r="BR136" i="2" s="1"/>
  <c r="BB136" i="2"/>
  <c r="BQ136" i="2" s="1"/>
  <c r="BA136" i="2"/>
  <c r="BP136" i="2" s="1"/>
  <c r="AZ136" i="2"/>
  <c r="BO136" i="2" s="1"/>
  <c r="AY136" i="2"/>
  <c r="BN136" i="2" s="1"/>
  <c r="AX136" i="2"/>
  <c r="BM136" i="2" s="1"/>
  <c r="AW136" i="2"/>
  <c r="BL136" i="2" s="1"/>
  <c r="AV136" i="2"/>
  <c r="BK136" i="2" s="1"/>
  <c r="AU136" i="2"/>
  <c r="BJ136" i="2" s="1"/>
  <c r="AT136" i="2"/>
  <c r="BI136" i="2" s="1"/>
  <c r="AS136" i="2"/>
  <c r="BH136" i="2" s="1"/>
  <c r="AR136" i="2"/>
  <c r="BG136" i="2" s="1"/>
  <c r="AQ136" i="2"/>
  <c r="BF136" i="2" s="1"/>
  <c r="BC135" i="2"/>
  <c r="BR135" i="2" s="1"/>
  <c r="BB135" i="2"/>
  <c r="BQ135" i="2" s="1"/>
  <c r="BA135" i="2"/>
  <c r="BP135" i="2" s="1"/>
  <c r="AZ135" i="2"/>
  <c r="BO135" i="2" s="1"/>
  <c r="AY135" i="2"/>
  <c r="BN135" i="2" s="1"/>
  <c r="AX135" i="2"/>
  <c r="BM135" i="2" s="1"/>
  <c r="AW135" i="2"/>
  <c r="BL135" i="2" s="1"/>
  <c r="AV135" i="2"/>
  <c r="BK135" i="2" s="1"/>
  <c r="AU135" i="2"/>
  <c r="BJ135" i="2" s="1"/>
  <c r="AT135" i="2"/>
  <c r="BI135" i="2" s="1"/>
  <c r="AS135" i="2"/>
  <c r="BH135" i="2" s="1"/>
  <c r="AR135" i="2"/>
  <c r="BG135" i="2" s="1"/>
  <c r="AQ135" i="2"/>
  <c r="BF135" i="2" s="1"/>
  <c r="BC134" i="2"/>
  <c r="BR134" i="2" s="1"/>
  <c r="BB134" i="2"/>
  <c r="BQ134" i="2" s="1"/>
  <c r="BA134" i="2"/>
  <c r="BP134" i="2" s="1"/>
  <c r="AZ134" i="2"/>
  <c r="BO134" i="2" s="1"/>
  <c r="AY134" i="2"/>
  <c r="BN134" i="2" s="1"/>
  <c r="AX134" i="2"/>
  <c r="BM134" i="2" s="1"/>
  <c r="AW134" i="2"/>
  <c r="BL134" i="2" s="1"/>
  <c r="AV134" i="2"/>
  <c r="BK134" i="2" s="1"/>
  <c r="AU134" i="2"/>
  <c r="BJ134" i="2" s="1"/>
  <c r="AT134" i="2"/>
  <c r="BI134" i="2" s="1"/>
  <c r="AS134" i="2"/>
  <c r="BH134" i="2" s="1"/>
  <c r="AR134" i="2"/>
  <c r="BG134" i="2" s="1"/>
  <c r="AQ134" i="2"/>
  <c r="BF134" i="2" s="1"/>
  <c r="BC133" i="2"/>
  <c r="BR133" i="2" s="1"/>
  <c r="BB133" i="2"/>
  <c r="BQ133" i="2" s="1"/>
  <c r="BA133" i="2"/>
  <c r="BP133" i="2" s="1"/>
  <c r="AZ133" i="2"/>
  <c r="BO133" i="2" s="1"/>
  <c r="AY133" i="2"/>
  <c r="BN133" i="2" s="1"/>
  <c r="AX133" i="2"/>
  <c r="BM133" i="2" s="1"/>
  <c r="AW133" i="2"/>
  <c r="BL133" i="2" s="1"/>
  <c r="AV133" i="2"/>
  <c r="BK133" i="2" s="1"/>
  <c r="AU133" i="2"/>
  <c r="BJ133" i="2" s="1"/>
  <c r="AT133" i="2"/>
  <c r="BI133" i="2" s="1"/>
  <c r="AS133" i="2"/>
  <c r="BH133" i="2" s="1"/>
  <c r="AR133" i="2"/>
  <c r="BG133" i="2" s="1"/>
  <c r="AQ133" i="2"/>
  <c r="BF133" i="2" s="1"/>
  <c r="BC132" i="2"/>
  <c r="BR132" i="2" s="1"/>
  <c r="BB132" i="2"/>
  <c r="BQ132" i="2" s="1"/>
  <c r="BA132" i="2"/>
  <c r="BP132" i="2" s="1"/>
  <c r="AZ132" i="2"/>
  <c r="BO132" i="2" s="1"/>
  <c r="AY132" i="2"/>
  <c r="BN132" i="2" s="1"/>
  <c r="AX132" i="2"/>
  <c r="BM132" i="2" s="1"/>
  <c r="AW132" i="2"/>
  <c r="BL132" i="2" s="1"/>
  <c r="AV132" i="2"/>
  <c r="BK132" i="2" s="1"/>
  <c r="AU132" i="2"/>
  <c r="BJ132" i="2" s="1"/>
  <c r="AT132" i="2"/>
  <c r="BI132" i="2" s="1"/>
  <c r="AS132" i="2"/>
  <c r="BH132" i="2" s="1"/>
  <c r="AR132" i="2"/>
  <c r="BG132" i="2" s="1"/>
  <c r="AQ132" i="2"/>
  <c r="BF132" i="2" s="1"/>
  <c r="BC131" i="2"/>
  <c r="BR131" i="2" s="1"/>
  <c r="BB131" i="2"/>
  <c r="BQ131" i="2" s="1"/>
  <c r="BA131" i="2"/>
  <c r="BP131" i="2" s="1"/>
  <c r="AZ131" i="2"/>
  <c r="BO131" i="2" s="1"/>
  <c r="AY131" i="2"/>
  <c r="BN131" i="2" s="1"/>
  <c r="AX131" i="2"/>
  <c r="BM131" i="2" s="1"/>
  <c r="AW131" i="2"/>
  <c r="BL131" i="2" s="1"/>
  <c r="AV131" i="2"/>
  <c r="BK131" i="2" s="1"/>
  <c r="AU131" i="2"/>
  <c r="BJ131" i="2" s="1"/>
  <c r="AT131" i="2"/>
  <c r="BI131" i="2" s="1"/>
  <c r="AS131" i="2"/>
  <c r="BH131" i="2" s="1"/>
  <c r="AR131" i="2"/>
  <c r="BG131" i="2" s="1"/>
  <c r="AQ131" i="2"/>
  <c r="BF131" i="2" s="1"/>
  <c r="BC130" i="2"/>
  <c r="BR130" i="2" s="1"/>
  <c r="BB130" i="2"/>
  <c r="BQ130" i="2" s="1"/>
  <c r="BA130" i="2"/>
  <c r="BP130" i="2" s="1"/>
  <c r="AZ130" i="2"/>
  <c r="BO130" i="2" s="1"/>
  <c r="AY130" i="2"/>
  <c r="BN130" i="2" s="1"/>
  <c r="AX130" i="2"/>
  <c r="BM130" i="2" s="1"/>
  <c r="AW130" i="2"/>
  <c r="BL130" i="2" s="1"/>
  <c r="AV130" i="2"/>
  <c r="BK130" i="2" s="1"/>
  <c r="AU130" i="2"/>
  <c r="BJ130" i="2" s="1"/>
  <c r="AT130" i="2"/>
  <c r="BI130" i="2" s="1"/>
  <c r="AS130" i="2"/>
  <c r="BH130" i="2" s="1"/>
  <c r="AR130" i="2"/>
  <c r="BG130" i="2" s="1"/>
  <c r="AQ130" i="2"/>
  <c r="BF130" i="2" s="1"/>
  <c r="BC129" i="2"/>
  <c r="BR129" i="2" s="1"/>
  <c r="BB129" i="2"/>
  <c r="BQ129" i="2" s="1"/>
  <c r="BA129" i="2"/>
  <c r="BP129" i="2" s="1"/>
  <c r="AZ129" i="2"/>
  <c r="BO129" i="2" s="1"/>
  <c r="AY129" i="2"/>
  <c r="BN129" i="2" s="1"/>
  <c r="AX129" i="2"/>
  <c r="BM129" i="2" s="1"/>
  <c r="AW129" i="2"/>
  <c r="BL129" i="2" s="1"/>
  <c r="AV129" i="2"/>
  <c r="BK129" i="2" s="1"/>
  <c r="AU129" i="2"/>
  <c r="BJ129" i="2" s="1"/>
  <c r="AT129" i="2"/>
  <c r="BI129" i="2" s="1"/>
  <c r="AS129" i="2"/>
  <c r="BH129" i="2" s="1"/>
  <c r="AR129" i="2"/>
  <c r="BG129" i="2" s="1"/>
  <c r="AQ129" i="2"/>
  <c r="BF129" i="2" s="1"/>
  <c r="BC128" i="2"/>
  <c r="BR128" i="2" s="1"/>
  <c r="BB128" i="2"/>
  <c r="BQ128" i="2" s="1"/>
  <c r="BA128" i="2"/>
  <c r="BP128" i="2" s="1"/>
  <c r="AZ128" i="2"/>
  <c r="BO128" i="2" s="1"/>
  <c r="AY128" i="2"/>
  <c r="BN128" i="2" s="1"/>
  <c r="AX128" i="2"/>
  <c r="BM128" i="2" s="1"/>
  <c r="AW128" i="2"/>
  <c r="BL128" i="2" s="1"/>
  <c r="AV128" i="2"/>
  <c r="BK128" i="2" s="1"/>
  <c r="AU128" i="2"/>
  <c r="BJ128" i="2" s="1"/>
  <c r="AT128" i="2"/>
  <c r="BI128" i="2" s="1"/>
  <c r="AS128" i="2"/>
  <c r="BH128" i="2" s="1"/>
  <c r="AR128" i="2"/>
  <c r="BG128" i="2" s="1"/>
  <c r="AQ128" i="2"/>
  <c r="BF128" i="2" s="1"/>
  <c r="BC127" i="2"/>
  <c r="BR127" i="2" s="1"/>
  <c r="BB127" i="2"/>
  <c r="BQ127" i="2" s="1"/>
  <c r="BA127" i="2"/>
  <c r="BP127" i="2" s="1"/>
  <c r="AZ127" i="2"/>
  <c r="BO127" i="2" s="1"/>
  <c r="AY127" i="2"/>
  <c r="BN127" i="2" s="1"/>
  <c r="AX127" i="2"/>
  <c r="BM127" i="2" s="1"/>
  <c r="AW127" i="2"/>
  <c r="BL127" i="2" s="1"/>
  <c r="AV127" i="2"/>
  <c r="BK127" i="2" s="1"/>
  <c r="AU127" i="2"/>
  <c r="BJ127" i="2" s="1"/>
  <c r="AT127" i="2"/>
  <c r="BI127" i="2" s="1"/>
  <c r="AS127" i="2"/>
  <c r="BH127" i="2" s="1"/>
  <c r="AR127" i="2"/>
  <c r="BG127" i="2" s="1"/>
  <c r="AQ127" i="2"/>
  <c r="BF127" i="2" s="1"/>
  <c r="BC126" i="2"/>
  <c r="BR126" i="2" s="1"/>
  <c r="BB126" i="2"/>
  <c r="BQ126" i="2" s="1"/>
  <c r="BA126" i="2"/>
  <c r="BP126" i="2" s="1"/>
  <c r="AZ126" i="2"/>
  <c r="BO126" i="2" s="1"/>
  <c r="AY126" i="2"/>
  <c r="BN126" i="2" s="1"/>
  <c r="AX126" i="2"/>
  <c r="BM126" i="2" s="1"/>
  <c r="AW126" i="2"/>
  <c r="BL126" i="2" s="1"/>
  <c r="AV126" i="2"/>
  <c r="BK126" i="2" s="1"/>
  <c r="AU126" i="2"/>
  <c r="BJ126" i="2" s="1"/>
  <c r="AT126" i="2"/>
  <c r="BI126" i="2" s="1"/>
  <c r="AS126" i="2"/>
  <c r="BH126" i="2" s="1"/>
  <c r="AR126" i="2"/>
  <c r="BG126" i="2" s="1"/>
  <c r="AQ126" i="2"/>
  <c r="BF126" i="2" s="1"/>
  <c r="BC125" i="2"/>
  <c r="BR125" i="2" s="1"/>
  <c r="BB125" i="2"/>
  <c r="BQ125" i="2" s="1"/>
  <c r="BA125" i="2"/>
  <c r="BP125" i="2" s="1"/>
  <c r="AZ125" i="2"/>
  <c r="BO125" i="2" s="1"/>
  <c r="AY125" i="2"/>
  <c r="BN125" i="2" s="1"/>
  <c r="AX125" i="2"/>
  <c r="BM125" i="2" s="1"/>
  <c r="AW125" i="2"/>
  <c r="BL125" i="2" s="1"/>
  <c r="AV125" i="2"/>
  <c r="BK125" i="2" s="1"/>
  <c r="AU125" i="2"/>
  <c r="BJ125" i="2" s="1"/>
  <c r="AT125" i="2"/>
  <c r="BI125" i="2" s="1"/>
  <c r="AS125" i="2"/>
  <c r="BH125" i="2" s="1"/>
  <c r="AR125" i="2"/>
  <c r="BG125" i="2" s="1"/>
  <c r="AQ125" i="2"/>
  <c r="BF125" i="2" s="1"/>
  <c r="BC124" i="2"/>
  <c r="BR124" i="2" s="1"/>
  <c r="BB124" i="2"/>
  <c r="BQ124" i="2" s="1"/>
  <c r="BA124" i="2"/>
  <c r="BP124" i="2" s="1"/>
  <c r="AZ124" i="2"/>
  <c r="BO124" i="2" s="1"/>
  <c r="AY124" i="2"/>
  <c r="BN124" i="2" s="1"/>
  <c r="AX124" i="2"/>
  <c r="BM124" i="2" s="1"/>
  <c r="AW124" i="2"/>
  <c r="BL124" i="2" s="1"/>
  <c r="AV124" i="2"/>
  <c r="BK124" i="2" s="1"/>
  <c r="AU124" i="2"/>
  <c r="BJ124" i="2" s="1"/>
  <c r="AT124" i="2"/>
  <c r="BI124" i="2" s="1"/>
  <c r="AS124" i="2"/>
  <c r="BH124" i="2" s="1"/>
  <c r="AR124" i="2"/>
  <c r="BG124" i="2" s="1"/>
  <c r="AQ124" i="2"/>
  <c r="BF124" i="2" s="1"/>
  <c r="BC123" i="2"/>
  <c r="BR123" i="2" s="1"/>
  <c r="BB123" i="2"/>
  <c r="BQ123" i="2" s="1"/>
  <c r="BA123" i="2"/>
  <c r="BP123" i="2" s="1"/>
  <c r="AZ123" i="2"/>
  <c r="BO123" i="2" s="1"/>
  <c r="AY123" i="2"/>
  <c r="BN123" i="2" s="1"/>
  <c r="AX123" i="2"/>
  <c r="BM123" i="2" s="1"/>
  <c r="AW123" i="2"/>
  <c r="BL123" i="2" s="1"/>
  <c r="AV123" i="2"/>
  <c r="BK123" i="2" s="1"/>
  <c r="AU123" i="2"/>
  <c r="BJ123" i="2" s="1"/>
  <c r="AT123" i="2"/>
  <c r="BI123" i="2" s="1"/>
  <c r="AS123" i="2"/>
  <c r="BH123" i="2" s="1"/>
  <c r="AR123" i="2"/>
  <c r="BG123" i="2" s="1"/>
  <c r="AQ123" i="2"/>
  <c r="BF123" i="2" s="1"/>
  <c r="BC122" i="2"/>
  <c r="BR122" i="2" s="1"/>
  <c r="BB122" i="2"/>
  <c r="BQ122" i="2" s="1"/>
  <c r="BA122" i="2"/>
  <c r="BP122" i="2" s="1"/>
  <c r="AZ122" i="2"/>
  <c r="BO122" i="2" s="1"/>
  <c r="AY122" i="2"/>
  <c r="BN122" i="2" s="1"/>
  <c r="AX122" i="2"/>
  <c r="BM122" i="2" s="1"/>
  <c r="AW122" i="2"/>
  <c r="BL122" i="2" s="1"/>
  <c r="AV122" i="2"/>
  <c r="BK122" i="2" s="1"/>
  <c r="AU122" i="2"/>
  <c r="BJ122" i="2" s="1"/>
  <c r="AT122" i="2"/>
  <c r="BI122" i="2" s="1"/>
  <c r="AS122" i="2"/>
  <c r="BH122" i="2" s="1"/>
  <c r="AR122" i="2"/>
  <c r="BG122" i="2" s="1"/>
  <c r="AQ122" i="2"/>
  <c r="BF122" i="2" s="1"/>
  <c r="BC121" i="2"/>
  <c r="BR121" i="2" s="1"/>
  <c r="BB121" i="2"/>
  <c r="BQ121" i="2" s="1"/>
  <c r="BA121" i="2"/>
  <c r="BP121" i="2" s="1"/>
  <c r="AZ121" i="2"/>
  <c r="BO121" i="2" s="1"/>
  <c r="AY121" i="2"/>
  <c r="BN121" i="2" s="1"/>
  <c r="AX121" i="2"/>
  <c r="BM121" i="2" s="1"/>
  <c r="AW121" i="2"/>
  <c r="BL121" i="2" s="1"/>
  <c r="AV121" i="2"/>
  <c r="BK121" i="2" s="1"/>
  <c r="AU121" i="2"/>
  <c r="BJ121" i="2" s="1"/>
  <c r="AT121" i="2"/>
  <c r="BI121" i="2" s="1"/>
  <c r="AS121" i="2"/>
  <c r="BH121" i="2" s="1"/>
  <c r="AR121" i="2"/>
  <c r="BG121" i="2" s="1"/>
  <c r="AQ121" i="2"/>
  <c r="BF121" i="2" s="1"/>
  <c r="BC120" i="2"/>
  <c r="BR120" i="2" s="1"/>
  <c r="BB120" i="2"/>
  <c r="BQ120" i="2" s="1"/>
  <c r="BA120" i="2"/>
  <c r="BP120" i="2" s="1"/>
  <c r="AZ120" i="2"/>
  <c r="BO120" i="2" s="1"/>
  <c r="AY120" i="2"/>
  <c r="BN120" i="2" s="1"/>
  <c r="AX120" i="2"/>
  <c r="BM120" i="2" s="1"/>
  <c r="AW120" i="2"/>
  <c r="BL120" i="2" s="1"/>
  <c r="AV120" i="2"/>
  <c r="BK120" i="2" s="1"/>
  <c r="AU120" i="2"/>
  <c r="BJ120" i="2" s="1"/>
  <c r="AT120" i="2"/>
  <c r="BI120" i="2" s="1"/>
  <c r="AS120" i="2"/>
  <c r="BH120" i="2" s="1"/>
  <c r="AR120" i="2"/>
  <c r="BG120" i="2" s="1"/>
  <c r="AQ120" i="2"/>
  <c r="BF120" i="2" s="1"/>
  <c r="BC119" i="2"/>
  <c r="BR119" i="2" s="1"/>
  <c r="BB119" i="2"/>
  <c r="BQ119" i="2" s="1"/>
  <c r="BA119" i="2"/>
  <c r="BP119" i="2" s="1"/>
  <c r="AZ119" i="2"/>
  <c r="BO119" i="2" s="1"/>
  <c r="AY119" i="2"/>
  <c r="BN119" i="2" s="1"/>
  <c r="AX119" i="2"/>
  <c r="BM119" i="2" s="1"/>
  <c r="AW119" i="2"/>
  <c r="BL119" i="2" s="1"/>
  <c r="AV119" i="2"/>
  <c r="BK119" i="2" s="1"/>
  <c r="AU119" i="2"/>
  <c r="BJ119" i="2" s="1"/>
  <c r="AT119" i="2"/>
  <c r="BI119" i="2" s="1"/>
  <c r="AS119" i="2"/>
  <c r="BH119" i="2" s="1"/>
  <c r="AR119" i="2"/>
  <c r="BG119" i="2" s="1"/>
  <c r="AQ119" i="2"/>
  <c r="BF119" i="2" s="1"/>
  <c r="BC118" i="2"/>
  <c r="BR118" i="2" s="1"/>
  <c r="BB118" i="2"/>
  <c r="BQ118" i="2" s="1"/>
  <c r="BA118" i="2"/>
  <c r="BP118" i="2" s="1"/>
  <c r="AZ118" i="2"/>
  <c r="BO118" i="2" s="1"/>
  <c r="AY118" i="2"/>
  <c r="BN118" i="2" s="1"/>
  <c r="AX118" i="2"/>
  <c r="BM118" i="2" s="1"/>
  <c r="AW118" i="2"/>
  <c r="BL118" i="2" s="1"/>
  <c r="AV118" i="2"/>
  <c r="BK118" i="2" s="1"/>
  <c r="AU118" i="2"/>
  <c r="BJ118" i="2" s="1"/>
  <c r="AT118" i="2"/>
  <c r="BI118" i="2" s="1"/>
  <c r="AS118" i="2"/>
  <c r="BH118" i="2" s="1"/>
  <c r="AR118" i="2"/>
  <c r="BG118" i="2" s="1"/>
  <c r="AQ118" i="2"/>
  <c r="BF118" i="2" s="1"/>
  <c r="BC117" i="2"/>
  <c r="BR117" i="2" s="1"/>
  <c r="BB117" i="2"/>
  <c r="BQ117" i="2" s="1"/>
  <c r="BA117" i="2"/>
  <c r="BP117" i="2" s="1"/>
  <c r="AZ117" i="2"/>
  <c r="BO117" i="2" s="1"/>
  <c r="AY117" i="2"/>
  <c r="BN117" i="2" s="1"/>
  <c r="AX117" i="2"/>
  <c r="BM117" i="2" s="1"/>
  <c r="AW117" i="2"/>
  <c r="BL117" i="2" s="1"/>
  <c r="AV117" i="2"/>
  <c r="BK117" i="2" s="1"/>
  <c r="AU117" i="2"/>
  <c r="BJ117" i="2" s="1"/>
  <c r="AT117" i="2"/>
  <c r="BI117" i="2" s="1"/>
  <c r="AS117" i="2"/>
  <c r="BH117" i="2" s="1"/>
  <c r="AR117" i="2"/>
  <c r="BG117" i="2" s="1"/>
  <c r="AQ117" i="2"/>
  <c r="BF117" i="2" s="1"/>
  <c r="BC116" i="2"/>
  <c r="BR116" i="2" s="1"/>
  <c r="BB116" i="2"/>
  <c r="BQ116" i="2" s="1"/>
  <c r="BA116" i="2"/>
  <c r="BP116" i="2" s="1"/>
  <c r="AZ116" i="2"/>
  <c r="BO116" i="2" s="1"/>
  <c r="AY116" i="2"/>
  <c r="BN116" i="2" s="1"/>
  <c r="AX116" i="2"/>
  <c r="BM116" i="2" s="1"/>
  <c r="AW116" i="2"/>
  <c r="BL116" i="2" s="1"/>
  <c r="AV116" i="2"/>
  <c r="BK116" i="2" s="1"/>
  <c r="AU116" i="2"/>
  <c r="BJ116" i="2" s="1"/>
  <c r="AT116" i="2"/>
  <c r="BI116" i="2" s="1"/>
  <c r="AS116" i="2"/>
  <c r="BH116" i="2" s="1"/>
  <c r="AR116" i="2"/>
  <c r="BG116" i="2" s="1"/>
  <c r="AQ116" i="2"/>
  <c r="BF116" i="2" s="1"/>
  <c r="BC115" i="2"/>
  <c r="BR115" i="2" s="1"/>
  <c r="BB115" i="2"/>
  <c r="BQ115" i="2" s="1"/>
  <c r="BA115" i="2"/>
  <c r="BP115" i="2" s="1"/>
  <c r="AZ115" i="2"/>
  <c r="BO115" i="2" s="1"/>
  <c r="AY115" i="2"/>
  <c r="BN115" i="2" s="1"/>
  <c r="AX115" i="2"/>
  <c r="BM115" i="2" s="1"/>
  <c r="AW115" i="2"/>
  <c r="BL115" i="2" s="1"/>
  <c r="AV115" i="2"/>
  <c r="BK115" i="2" s="1"/>
  <c r="AU115" i="2"/>
  <c r="BJ115" i="2" s="1"/>
  <c r="AT115" i="2"/>
  <c r="BI115" i="2" s="1"/>
  <c r="AS115" i="2"/>
  <c r="BH115" i="2" s="1"/>
  <c r="AR115" i="2"/>
  <c r="BG115" i="2" s="1"/>
  <c r="AQ115" i="2"/>
  <c r="BF115" i="2" s="1"/>
  <c r="BC114" i="2"/>
  <c r="BR114" i="2" s="1"/>
  <c r="BB114" i="2"/>
  <c r="BQ114" i="2" s="1"/>
  <c r="BA114" i="2"/>
  <c r="BP114" i="2" s="1"/>
  <c r="AZ114" i="2"/>
  <c r="BO114" i="2" s="1"/>
  <c r="AY114" i="2"/>
  <c r="BN114" i="2" s="1"/>
  <c r="AX114" i="2"/>
  <c r="BM114" i="2" s="1"/>
  <c r="AW114" i="2"/>
  <c r="BL114" i="2" s="1"/>
  <c r="AV114" i="2"/>
  <c r="BK114" i="2" s="1"/>
  <c r="AU114" i="2"/>
  <c r="BJ114" i="2" s="1"/>
  <c r="AT114" i="2"/>
  <c r="BI114" i="2" s="1"/>
  <c r="AS114" i="2"/>
  <c r="BH114" i="2" s="1"/>
  <c r="AR114" i="2"/>
  <c r="BG114" i="2" s="1"/>
  <c r="AQ114" i="2"/>
  <c r="BF114" i="2" s="1"/>
  <c r="BC113" i="2"/>
  <c r="BR113" i="2" s="1"/>
  <c r="BB113" i="2"/>
  <c r="BQ113" i="2" s="1"/>
  <c r="BA113" i="2"/>
  <c r="BP113" i="2" s="1"/>
  <c r="AZ113" i="2"/>
  <c r="BO113" i="2" s="1"/>
  <c r="AY113" i="2"/>
  <c r="BN113" i="2" s="1"/>
  <c r="AX113" i="2"/>
  <c r="BM113" i="2" s="1"/>
  <c r="AW113" i="2"/>
  <c r="BL113" i="2" s="1"/>
  <c r="AV113" i="2"/>
  <c r="BK113" i="2" s="1"/>
  <c r="AU113" i="2"/>
  <c r="BJ113" i="2" s="1"/>
  <c r="AT113" i="2"/>
  <c r="BI113" i="2" s="1"/>
  <c r="AS113" i="2"/>
  <c r="BH113" i="2" s="1"/>
  <c r="AR113" i="2"/>
  <c r="BG113" i="2" s="1"/>
  <c r="AQ113" i="2"/>
  <c r="BF113" i="2" s="1"/>
  <c r="BC112" i="2"/>
  <c r="BR112" i="2" s="1"/>
  <c r="BB112" i="2"/>
  <c r="BQ112" i="2" s="1"/>
  <c r="BA112" i="2"/>
  <c r="BP112" i="2" s="1"/>
  <c r="AZ112" i="2"/>
  <c r="BO112" i="2" s="1"/>
  <c r="AY112" i="2"/>
  <c r="BN112" i="2" s="1"/>
  <c r="AX112" i="2"/>
  <c r="BM112" i="2" s="1"/>
  <c r="AW112" i="2"/>
  <c r="BL112" i="2" s="1"/>
  <c r="AV112" i="2"/>
  <c r="BK112" i="2" s="1"/>
  <c r="AU112" i="2"/>
  <c r="BJ112" i="2" s="1"/>
  <c r="AT112" i="2"/>
  <c r="BI112" i="2" s="1"/>
  <c r="AS112" i="2"/>
  <c r="BH112" i="2" s="1"/>
  <c r="AR112" i="2"/>
  <c r="BG112" i="2" s="1"/>
  <c r="AQ112" i="2"/>
  <c r="BF112" i="2" s="1"/>
  <c r="BC111" i="2"/>
  <c r="BR111" i="2" s="1"/>
  <c r="BB111" i="2"/>
  <c r="BQ111" i="2" s="1"/>
  <c r="BA111" i="2"/>
  <c r="BP111" i="2" s="1"/>
  <c r="AZ111" i="2"/>
  <c r="BO111" i="2" s="1"/>
  <c r="AY111" i="2"/>
  <c r="BN111" i="2" s="1"/>
  <c r="AX111" i="2"/>
  <c r="BM111" i="2" s="1"/>
  <c r="AW111" i="2"/>
  <c r="BL111" i="2" s="1"/>
  <c r="AV111" i="2"/>
  <c r="BK111" i="2" s="1"/>
  <c r="AU111" i="2"/>
  <c r="BJ111" i="2" s="1"/>
  <c r="AT111" i="2"/>
  <c r="BI111" i="2" s="1"/>
  <c r="AS111" i="2"/>
  <c r="BH111" i="2" s="1"/>
  <c r="AR111" i="2"/>
  <c r="BG111" i="2" s="1"/>
  <c r="AQ111" i="2"/>
  <c r="BF111" i="2" s="1"/>
  <c r="BC110" i="2"/>
  <c r="BR110" i="2" s="1"/>
  <c r="BB110" i="2"/>
  <c r="BQ110" i="2" s="1"/>
  <c r="BA110" i="2"/>
  <c r="BP110" i="2" s="1"/>
  <c r="AZ110" i="2"/>
  <c r="BO110" i="2" s="1"/>
  <c r="AY110" i="2"/>
  <c r="BN110" i="2" s="1"/>
  <c r="AX110" i="2"/>
  <c r="BM110" i="2" s="1"/>
  <c r="AW110" i="2"/>
  <c r="BL110" i="2" s="1"/>
  <c r="AV110" i="2"/>
  <c r="BK110" i="2" s="1"/>
  <c r="AU110" i="2"/>
  <c r="BJ110" i="2" s="1"/>
  <c r="AT110" i="2"/>
  <c r="BI110" i="2" s="1"/>
  <c r="AS110" i="2"/>
  <c r="BH110" i="2" s="1"/>
  <c r="AR110" i="2"/>
  <c r="BG110" i="2" s="1"/>
  <c r="AQ110" i="2"/>
  <c r="BF110" i="2" s="1"/>
  <c r="BC109" i="2"/>
  <c r="BR109" i="2" s="1"/>
  <c r="BB109" i="2"/>
  <c r="BQ109" i="2" s="1"/>
  <c r="BA109" i="2"/>
  <c r="BP109" i="2" s="1"/>
  <c r="AZ109" i="2"/>
  <c r="BO109" i="2" s="1"/>
  <c r="AY109" i="2"/>
  <c r="BN109" i="2" s="1"/>
  <c r="AX109" i="2"/>
  <c r="BM109" i="2" s="1"/>
  <c r="AW109" i="2"/>
  <c r="BL109" i="2" s="1"/>
  <c r="AV109" i="2"/>
  <c r="BK109" i="2" s="1"/>
  <c r="AU109" i="2"/>
  <c r="BJ109" i="2" s="1"/>
  <c r="AT109" i="2"/>
  <c r="BI109" i="2" s="1"/>
  <c r="AS109" i="2"/>
  <c r="BH109" i="2" s="1"/>
  <c r="AR109" i="2"/>
  <c r="BG109" i="2" s="1"/>
  <c r="AQ109" i="2"/>
  <c r="BF109" i="2" s="1"/>
  <c r="BC108" i="2"/>
  <c r="BR108" i="2" s="1"/>
  <c r="BB108" i="2"/>
  <c r="BQ108" i="2" s="1"/>
  <c r="BA108" i="2"/>
  <c r="BP108" i="2" s="1"/>
  <c r="AZ108" i="2"/>
  <c r="BO108" i="2" s="1"/>
  <c r="AY108" i="2"/>
  <c r="BN108" i="2" s="1"/>
  <c r="AX108" i="2"/>
  <c r="BM108" i="2" s="1"/>
  <c r="AW108" i="2"/>
  <c r="BL108" i="2" s="1"/>
  <c r="AV108" i="2"/>
  <c r="BK108" i="2" s="1"/>
  <c r="AU108" i="2"/>
  <c r="BJ108" i="2" s="1"/>
  <c r="AT108" i="2"/>
  <c r="BI108" i="2" s="1"/>
  <c r="AS108" i="2"/>
  <c r="BH108" i="2" s="1"/>
  <c r="AR108" i="2"/>
  <c r="BG108" i="2" s="1"/>
  <c r="AQ108" i="2"/>
  <c r="BF108" i="2" s="1"/>
  <c r="BC107" i="2"/>
  <c r="BR107" i="2" s="1"/>
  <c r="BB107" i="2"/>
  <c r="BQ107" i="2" s="1"/>
  <c r="BA107" i="2"/>
  <c r="BP107" i="2" s="1"/>
  <c r="AZ107" i="2"/>
  <c r="BO107" i="2" s="1"/>
  <c r="AY107" i="2"/>
  <c r="BN107" i="2" s="1"/>
  <c r="AX107" i="2"/>
  <c r="BM107" i="2" s="1"/>
  <c r="AW107" i="2"/>
  <c r="BL107" i="2" s="1"/>
  <c r="AV107" i="2"/>
  <c r="BK107" i="2" s="1"/>
  <c r="AU107" i="2"/>
  <c r="BJ107" i="2" s="1"/>
  <c r="AT107" i="2"/>
  <c r="BI107" i="2" s="1"/>
  <c r="AS107" i="2"/>
  <c r="BH107" i="2" s="1"/>
  <c r="AR107" i="2"/>
  <c r="BG107" i="2" s="1"/>
  <c r="AQ107" i="2"/>
  <c r="BF107" i="2" s="1"/>
  <c r="BC106" i="2"/>
  <c r="BR106" i="2" s="1"/>
  <c r="BB106" i="2"/>
  <c r="BQ106" i="2" s="1"/>
  <c r="BA106" i="2"/>
  <c r="BP106" i="2" s="1"/>
  <c r="AZ106" i="2"/>
  <c r="BO106" i="2" s="1"/>
  <c r="AY106" i="2"/>
  <c r="BN106" i="2" s="1"/>
  <c r="AX106" i="2"/>
  <c r="BM106" i="2" s="1"/>
  <c r="AW106" i="2"/>
  <c r="BL106" i="2" s="1"/>
  <c r="AV106" i="2"/>
  <c r="BK106" i="2" s="1"/>
  <c r="AU106" i="2"/>
  <c r="BJ106" i="2" s="1"/>
  <c r="AT106" i="2"/>
  <c r="BI106" i="2" s="1"/>
  <c r="AS106" i="2"/>
  <c r="BH106" i="2" s="1"/>
  <c r="AR106" i="2"/>
  <c r="BG106" i="2" s="1"/>
  <c r="AQ106" i="2"/>
  <c r="BF106" i="2" s="1"/>
  <c r="BC105" i="2"/>
  <c r="BR105" i="2" s="1"/>
  <c r="BB105" i="2"/>
  <c r="BQ105" i="2" s="1"/>
  <c r="BA105" i="2"/>
  <c r="BP105" i="2" s="1"/>
  <c r="AZ105" i="2"/>
  <c r="BO105" i="2" s="1"/>
  <c r="AY105" i="2"/>
  <c r="BN105" i="2" s="1"/>
  <c r="AX105" i="2"/>
  <c r="BM105" i="2" s="1"/>
  <c r="AW105" i="2"/>
  <c r="BL105" i="2" s="1"/>
  <c r="AV105" i="2"/>
  <c r="BK105" i="2" s="1"/>
  <c r="AU105" i="2"/>
  <c r="BJ105" i="2" s="1"/>
  <c r="AT105" i="2"/>
  <c r="BI105" i="2" s="1"/>
  <c r="AS105" i="2"/>
  <c r="BH105" i="2" s="1"/>
  <c r="AR105" i="2"/>
  <c r="BG105" i="2" s="1"/>
  <c r="AQ105" i="2"/>
  <c r="BF105" i="2" s="1"/>
  <c r="AP104" i="2"/>
  <c r="BB104" i="2" s="1"/>
  <c r="BQ104" i="2" s="1"/>
  <c r="AW103" i="2"/>
  <c r="BL103" i="2" s="1"/>
  <c r="AV103" i="2"/>
  <c r="BK103" i="2" s="1"/>
  <c r="AU103" i="2"/>
  <c r="BJ103" i="2" s="1"/>
  <c r="AP103" i="2"/>
  <c r="AX103" i="2" s="1"/>
  <c r="BM103" i="2" s="1"/>
  <c r="AP102" i="2"/>
  <c r="AV102" i="2" s="1"/>
  <c r="BK102" i="2" s="1"/>
  <c r="BC101" i="2"/>
  <c r="BR101" i="2" s="1"/>
  <c r="BB101" i="2"/>
  <c r="BQ101" i="2" s="1"/>
  <c r="BA101" i="2"/>
  <c r="BP101" i="2" s="1"/>
  <c r="AY101" i="2"/>
  <c r="BN101" i="2" s="1"/>
  <c r="AW101" i="2"/>
  <c r="BL101" i="2" s="1"/>
  <c r="AU101" i="2"/>
  <c r="BJ101" i="2" s="1"/>
  <c r="AT101" i="2"/>
  <c r="BI101" i="2" s="1"/>
  <c r="AS101" i="2"/>
  <c r="BH101" i="2" s="1"/>
  <c r="AR101" i="2"/>
  <c r="BG101" i="2" s="1"/>
  <c r="AQ101" i="2"/>
  <c r="BF101" i="2" s="1"/>
  <c r="AP101" i="2"/>
  <c r="AX101" i="2" s="1"/>
  <c r="BM101" i="2" s="1"/>
  <c r="AP100" i="2"/>
  <c r="BA99" i="2"/>
  <c r="BP99" i="2" s="1"/>
  <c r="AY99" i="2"/>
  <c r="BN99" i="2" s="1"/>
  <c r="AX99" i="2"/>
  <c r="BM99" i="2" s="1"/>
  <c r="AP99" i="2"/>
  <c r="AW99" i="2" s="1"/>
  <c r="BL99" i="2" s="1"/>
  <c r="AZ98" i="2"/>
  <c r="BO98" i="2" s="1"/>
  <c r="AV98" i="2"/>
  <c r="BK98" i="2" s="1"/>
  <c r="AT98" i="2"/>
  <c r="BI98" i="2" s="1"/>
  <c r="AP98" i="2"/>
  <c r="AY98" i="2" s="1"/>
  <c r="BN98" i="2" s="1"/>
  <c r="AU97" i="2"/>
  <c r="BJ97" i="2" s="1"/>
  <c r="AP97" i="2"/>
  <c r="BB97" i="2" s="1"/>
  <c r="BQ97" i="2" s="1"/>
  <c r="AP96" i="2"/>
  <c r="AQ95" i="2"/>
  <c r="BF95" i="2" s="1"/>
  <c r="AP95" i="2"/>
  <c r="AX95" i="2" s="1"/>
  <c r="BM95" i="2" s="1"/>
  <c r="AP94" i="2"/>
  <c r="AX94" i="2" s="1"/>
  <c r="BM94" i="2" s="1"/>
  <c r="BC93" i="2"/>
  <c r="BR93" i="2" s="1"/>
  <c r="BB93" i="2"/>
  <c r="BQ93" i="2" s="1"/>
  <c r="BA93" i="2"/>
  <c r="BP93" i="2" s="1"/>
  <c r="AY93" i="2"/>
  <c r="BN93" i="2" s="1"/>
  <c r="AP93" i="2"/>
  <c r="AX93" i="2" s="1"/>
  <c r="BM93" i="2" s="1"/>
  <c r="AW92" i="2"/>
  <c r="BL92" i="2" s="1"/>
  <c r="AP92" i="2"/>
  <c r="AY91" i="2"/>
  <c r="BN91" i="2" s="1"/>
  <c r="AX91" i="2"/>
  <c r="BM91" i="2" s="1"/>
  <c r="AP91" i="2"/>
  <c r="AU91" i="2" s="1"/>
  <c r="BJ91" i="2" s="1"/>
  <c r="BC90" i="2"/>
  <c r="BR90" i="2" s="1"/>
  <c r="AP90" i="2"/>
  <c r="AY90" i="2" s="1"/>
  <c r="BN90" i="2" s="1"/>
  <c r="AP89" i="2"/>
  <c r="AS88" i="2"/>
  <c r="BH88" i="2" s="1"/>
  <c r="AP88" i="2"/>
  <c r="BB88" i="2" s="1"/>
  <c r="BQ88" i="2" s="1"/>
  <c r="AP87" i="2"/>
  <c r="BB87" i="2" s="1"/>
  <c r="BQ87" i="2" s="1"/>
  <c r="BC86" i="2"/>
  <c r="BR86" i="2" s="1"/>
  <c r="BB86" i="2"/>
  <c r="BQ86" i="2" s="1"/>
  <c r="BA86" i="2"/>
  <c r="BP86" i="2" s="1"/>
  <c r="AZ86" i="2"/>
  <c r="BO86" i="2" s="1"/>
  <c r="AY86" i="2"/>
  <c r="BN86" i="2" s="1"/>
  <c r="AX86" i="2"/>
  <c r="BM86" i="2" s="1"/>
  <c r="AW86" i="2"/>
  <c r="BL86" i="2" s="1"/>
  <c r="AV86" i="2"/>
  <c r="BK86" i="2" s="1"/>
  <c r="AU86" i="2"/>
  <c r="BJ86" i="2" s="1"/>
  <c r="AT86" i="2"/>
  <c r="BI86" i="2" s="1"/>
  <c r="AS86" i="2"/>
  <c r="BH86" i="2" s="1"/>
  <c r="AR86" i="2"/>
  <c r="BG86" i="2" s="1"/>
  <c r="AQ86" i="2"/>
  <c r="BF86" i="2" s="1"/>
  <c r="BC85" i="2"/>
  <c r="BR85" i="2" s="1"/>
  <c r="BB85" i="2"/>
  <c r="BQ85" i="2" s="1"/>
  <c r="BA85" i="2"/>
  <c r="BP85" i="2" s="1"/>
  <c r="AZ85" i="2"/>
  <c r="BO85" i="2" s="1"/>
  <c r="AY85" i="2"/>
  <c r="BN85" i="2" s="1"/>
  <c r="AX85" i="2"/>
  <c r="BM85" i="2" s="1"/>
  <c r="AW85" i="2"/>
  <c r="BL85" i="2" s="1"/>
  <c r="AV85" i="2"/>
  <c r="BK85" i="2" s="1"/>
  <c r="AU85" i="2"/>
  <c r="BJ85" i="2" s="1"/>
  <c r="AT85" i="2"/>
  <c r="BI85" i="2" s="1"/>
  <c r="AS85" i="2"/>
  <c r="BH85" i="2" s="1"/>
  <c r="AR85" i="2"/>
  <c r="BG85" i="2" s="1"/>
  <c r="AQ85" i="2"/>
  <c r="BF85" i="2" s="1"/>
  <c r="BC84" i="2"/>
  <c r="BR84" i="2" s="1"/>
  <c r="BB84" i="2"/>
  <c r="BQ84" i="2" s="1"/>
  <c r="BA84" i="2"/>
  <c r="BP84" i="2" s="1"/>
  <c r="AZ84" i="2"/>
  <c r="BO84" i="2" s="1"/>
  <c r="AY84" i="2"/>
  <c r="BN84" i="2" s="1"/>
  <c r="AX84" i="2"/>
  <c r="BM84" i="2" s="1"/>
  <c r="AW84" i="2"/>
  <c r="BL84" i="2" s="1"/>
  <c r="AV84" i="2"/>
  <c r="BK84" i="2" s="1"/>
  <c r="AU84" i="2"/>
  <c r="BJ84" i="2" s="1"/>
  <c r="AT84" i="2"/>
  <c r="BI84" i="2" s="1"/>
  <c r="AS84" i="2"/>
  <c r="BH84" i="2" s="1"/>
  <c r="AR84" i="2"/>
  <c r="BG84" i="2" s="1"/>
  <c r="AQ84" i="2"/>
  <c r="BF84" i="2" s="1"/>
  <c r="BC83" i="2"/>
  <c r="BR83" i="2" s="1"/>
  <c r="BB83" i="2"/>
  <c r="BQ83" i="2" s="1"/>
  <c r="BA83" i="2"/>
  <c r="BP83" i="2" s="1"/>
  <c r="AZ83" i="2"/>
  <c r="BO83" i="2" s="1"/>
  <c r="AY83" i="2"/>
  <c r="BN83" i="2" s="1"/>
  <c r="AX83" i="2"/>
  <c r="BM83" i="2" s="1"/>
  <c r="AW83" i="2"/>
  <c r="BL83" i="2" s="1"/>
  <c r="AV83" i="2"/>
  <c r="BK83" i="2" s="1"/>
  <c r="AU83" i="2"/>
  <c r="BJ83" i="2" s="1"/>
  <c r="AT83" i="2"/>
  <c r="BI83" i="2" s="1"/>
  <c r="AS83" i="2"/>
  <c r="BH83" i="2" s="1"/>
  <c r="AR83" i="2"/>
  <c r="BG83" i="2" s="1"/>
  <c r="AQ83" i="2"/>
  <c r="BF83" i="2" s="1"/>
  <c r="BC82" i="2"/>
  <c r="BR82" i="2" s="1"/>
  <c r="BB82" i="2"/>
  <c r="BQ82" i="2" s="1"/>
  <c r="BA82" i="2"/>
  <c r="BP82" i="2" s="1"/>
  <c r="AZ82" i="2"/>
  <c r="BO82" i="2" s="1"/>
  <c r="AY82" i="2"/>
  <c r="BN82" i="2" s="1"/>
  <c r="AX82" i="2"/>
  <c r="BM82" i="2" s="1"/>
  <c r="AW82" i="2"/>
  <c r="BL82" i="2" s="1"/>
  <c r="AV82" i="2"/>
  <c r="BK82" i="2" s="1"/>
  <c r="AU82" i="2"/>
  <c r="BJ82" i="2" s="1"/>
  <c r="AT82" i="2"/>
  <c r="BI82" i="2" s="1"/>
  <c r="AS82" i="2"/>
  <c r="BH82" i="2" s="1"/>
  <c r="AR82" i="2"/>
  <c r="BG82" i="2" s="1"/>
  <c r="AQ82" i="2"/>
  <c r="BF82" i="2" s="1"/>
  <c r="AP81" i="2"/>
  <c r="AP80" i="2"/>
  <c r="AZ80" i="2" s="1"/>
  <c r="BO80" i="2" s="1"/>
  <c r="AU79" i="2"/>
  <c r="BJ79" i="2" s="1"/>
  <c r="AT79" i="2"/>
  <c r="BI79" i="2" s="1"/>
  <c r="AS79" i="2"/>
  <c r="BH79" i="2" s="1"/>
  <c r="AR79" i="2"/>
  <c r="BG79" i="2" s="1"/>
  <c r="AP79" i="2"/>
  <c r="AZ79" i="2" s="1"/>
  <c r="BO79" i="2" s="1"/>
  <c r="AP78" i="2"/>
  <c r="AY78" i="2" s="1"/>
  <c r="BN78" i="2" s="1"/>
  <c r="AQ77" i="2"/>
  <c r="BF77" i="2" s="1"/>
  <c r="AP77" i="2"/>
  <c r="AX77" i="2" s="1"/>
  <c r="BM77" i="2" s="1"/>
  <c r="AP76" i="2"/>
  <c r="BC76" i="2" s="1"/>
  <c r="BR76" i="2" s="1"/>
  <c r="BA75" i="2"/>
  <c r="BP75" i="2" s="1"/>
  <c r="AP75" i="2"/>
  <c r="AS75" i="2" s="1"/>
  <c r="BH75" i="2" s="1"/>
  <c r="AP74" i="2"/>
  <c r="AX74" i="2" s="1"/>
  <c r="BM74" i="2" s="1"/>
  <c r="AP73" i="2"/>
  <c r="AX73" i="2" s="1"/>
  <c r="BM73" i="2" s="1"/>
  <c r="AP72" i="2"/>
  <c r="AZ71" i="2"/>
  <c r="BO71" i="2" s="1"/>
  <c r="AP71" i="2"/>
  <c r="AY71" i="2" s="1"/>
  <c r="BN71" i="2" s="1"/>
  <c r="BC70" i="2"/>
  <c r="BR70" i="2" s="1"/>
  <c r="AP70" i="2"/>
  <c r="AY70" i="2" s="1"/>
  <c r="BN70" i="2" s="1"/>
  <c r="AP69" i="2"/>
  <c r="BC69" i="2" s="1"/>
  <c r="BR69" i="2" s="1"/>
  <c r="AP68" i="2"/>
  <c r="AR68" i="2" s="1"/>
  <c r="BG68" i="2" s="1"/>
  <c r="AW67" i="2"/>
  <c r="BL67" i="2" s="1"/>
  <c r="AP67" i="2"/>
  <c r="AX67" i="2" s="1"/>
  <c r="BM67" i="2" s="1"/>
  <c r="BB66" i="2"/>
  <c r="BQ66" i="2" s="1"/>
  <c r="AP66" i="2"/>
  <c r="AY66" i="2" s="1"/>
  <c r="BN66" i="2" s="1"/>
  <c r="AP65" i="2"/>
  <c r="BB65" i="2" s="1"/>
  <c r="BQ65" i="2" s="1"/>
  <c r="AP64" i="2"/>
  <c r="AY64" i="2" s="1"/>
  <c r="BN64" i="2" s="1"/>
  <c r="AZ63" i="2"/>
  <c r="BO63" i="2" s="1"/>
  <c r="AY63" i="2"/>
  <c r="BN63" i="2" s="1"/>
  <c r="AW63" i="2"/>
  <c r="BL63" i="2" s="1"/>
  <c r="AV63" i="2"/>
  <c r="BK63" i="2" s="1"/>
  <c r="AR63" i="2"/>
  <c r="BG63" i="2" s="1"/>
  <c r="AQ63" i="2"/>
  <c r="BF63" i="2" s="1"/>
  <c r="AP63" i="2"/>
  <c r="BB63" i="2" s="1"/>
  <c r="BQ63" i="2" s="1"/>
  <c r="AP62" i="2"/>
  <c r="BB62" i="2" s="1"/>
  <c r="BQ62" i="2" s="1"/>
  <c r="AP61" i="2"/>
  <c r="AU61" i="2" s="1"/>
  <c r="BJ61" i="2" s="1"/>
  <c r="AP60" i="2"/>
  <c r="AW60" i="2" s="1"/>
  <c r="BL60" i="2" s="1"/>
  <c r="AP59" i="2"/>
  <c r="AX59" i="2" s="1"/>
  <c r="BM59" i="2" s="1"/>
  <c r="BB58" i="2"/>
  <c r="BQ58" i="2" s="1"/>
  <c r="AV58" i="2"/>
  <c r="BK58" i="2" s="1"/>
  <c r="AT58" i="2"/>
  <c r="BI58" i="2" s="1"/>
  <c r="AP58" i="2"/>
  <c r="AY58" i="2" s="1"/>
  <c r="BN58" i="2" s="1"/>
  <c r="AP57" i="2"/>
  <c r="BA57" i="2" s="1"/>
  <c r="BP57" i="2" s="1"/>
  <c r="BA56" i="2"/>
  <c r="BP56" i="2" s="1"/>
  <c r="AP56" i="2"/>
  <c r="AY56" i="2" s="1"/>
  <c r="BN56" i="2" s="1"/>
  <c r="AP55" i="2"/>
  <c r="BB55" i="2" s="1"/>
  <c r="BQ55" i="2" s="1"/>
  <c r="AP54" i="2"/>
  <c r="BB54" i="2" s="1"/>
  <c r="BQ54" i="2" s="1"/>
  <c r="AW53" i="2"/>
  <c r="BL53" i="2" s="1"/>
  <c r="AP53" i="2"/>
  <c r="AT53" i="2" s="1"/>
  <c r="BI53" i="2" s="1"/>
  <c r="AP52" i="2"/>
  <c r="BA52" i="2" s="1"/>
  <c r="BP52" i="2" s="1"/>
  <c r="AW51" i="2"/>
  <c r="BL51" i="2" s="1"/>
  <c r="AP51" i="2"/>
  <c r="AX51" i="2" s="1"/>
  <c r="BM51" i="2" s="1"/>
  <c r="AP50" i="2"/>
  <c r="AX50" i="2" s="1"/>
  <c r="BM50" i="2" s="1"/>
  <c r="AT49" i="2"/>
  <c r="BI49" i="2" s="1"/>
  <c r="AP49" i="2"/>
  <c r="AV49" i="2" s="1"/>
  <c r="BK49" i="2" s="1"/>
  <c r="AP48" i="2"/>
  <c r="AT48" i="2" s="1"/>
  <c r="BI48" i="2" s="1"/>
  <c r="BC47" i="2"/>
  <c r="BR47" i="2" s="1"/>
  <c r="BA47" i="2"/>
  <c r="BP47" i="2" s="1"/>
  <c r="AW47" i="2"/>
  <c r="BL47" i="2" s="1"/>
  <c r="AP47" i="2"/>
  <c r="AY47" i="2" s="1"/>
  <c r="BN47" i="2" s="1"/>
  <c r="AP46" i="2"/>
  <c r="AS46" i="2" s="1"/>
  <c r="BH46" i="2" s="1"/>
  <c r="AV45" i="2"/>
  <c r="BK45" i="2" s="1"/>
  <c r="AT45" i="2"/>
  <c r="BI45" i="2" s="1"/>
  <c r="AS45" i="2"/>
  <c r="BH45" i="2" s="1"/>
  <c r="AP45" i="2"/>
  <c r="AX45" i="2" s="1"/>
  <c r="BM45" i="2" s="1"/>
  <c r="AP44" i="2"/>
  <c r="BC44" i="2" s="1"/>
  <c r="BR44" i="2" s="1"/>
  <c r="AY43" i="2"/>
  <c r="BN43" i="2" s="1"/>
  <c r="AP43" i="2"/>
  <c r="AX43" i="2" s="1"/>
  <c r="BM43" i="2" s="1"/>
  <c r="BC42" i="2"/>
  <c r="BR42" i="2" s="1"/>
  <c r="AP42" i="2"/>
  <c r="AZ42" i="2" s="1"/>
  <c r="BO42" i="2" s="1"/>
  <c r="BC41" i="2"/>
  <c r="BR41" i="2" s="1"/>
  <c r="AX41" i="2"/>
  <c r="BM41" i="2" s="1"/>
  <c r="AS41" i="2"/>
  <c r="BH41" i="2" s="1"/>
  <c r="AP41" i="2"/>
  <c r="AP40" i="2"/>
  <c r="BA40" i="2" s="1"/>
  <c r="BP40" i="2" s="1"/>
  <c r="AV39" i="2"/>
  <c r="BK39" i="2" s="1"/>
  <c r="AU39" i="2"/>
  <c r="BJ39" i="2" s="1"/>
  <c r="AS39" i="2"/>
  <c r="BH39" i="2" s="1"/>
  <c r="AQ39" i="2"/>
  <c r="BF39" i="2" s="1"/>
  <c r="AP39" i="2"/>
  <c r="BB39" i="2" s="1"/>
  <c r="BQ39" i="2" s="1"/>
  <c r="AP38" i="2"/>
  <c r="AY38" i="2" s="1"/>
  <c r="BN38" i="2" s="1"/>
  <c r="BC37" i="2"/>
  <c r="BR37" i="2" s="1"/>
  <c r="AP37" i="2"/>
  <c r="AZ37" i="2" s="1"/>
  <c r="BO37" i="2" s="1"/>
  <c r="AW36" i="2"/>
  <c r="BL36" i="2" s="1"/>
  <c r="AV36" i="2"/>
  <c r="BK36" i="2" s="1"/>
  <c r="AT36" i="2"/>
  <c r="BI36" i="2" s="1"/>
  <c r="AR36" i="2"/>
  <c r="BG36" i="2" s="1"/>
  <c r="AP36" i="2"/>
  <c r="BC36" i="2" s="1"/>
  <c r="BR36" i="2" s="1"/>
  <c r="AY35" i="2"/>
  <c r="BN35" i="2" s="1"/>
  <c r="AW35" i="2"/>
  <c r="BL35" i="2" s="1"/>
  <c r="AU35" i="2"/>
  <c r="BJ35" i="2" s="1"/>
  <c r="AP35" i="2"/>
  <c r="AX35" i="2" s="1"/>
  <c r="BM35" i="2" s="1"/>
  <c r="AU34" i="2"/>
  <c r="BJ34" i="2" s="1"/>
  <c r="AR34" i="2"/>
  <c r="BG34" i="2" s="1"/>
  <c r="AP34" i="2"/>
  <c r="AZ34" i="2" s="1"/>
  <c r="BO34" i="2" s="1"/>
  <c r="AP33" i="2"/>
  <c r="AX33" i="2" s="1"/>
  <c r="BM33" i="2" s="1"/>
  <c r="AP32" i="2"/>
  <c r="BA32" i="2" s="1"/>
  <c r="BP32" i="2" s="1"/>
  <c r="AP31" i="2"/>
  <c r="BB31" i="2" s="1"/>
  <c r="BQ31" i="2" s="1"/>
  <c r="AP30" i="2"/>
  <c r="AY30" i="2" s="1"/>
  <c r="BN30" i="2" s="1"/>
  <c r="AS29" i="2"/>
  <c r="BH29" i="2" s="1"/>
  <c r="AP29" i="2"/>
  <c r="AZ29" i="2" s="1"/>
  <c r="BO29" i="2" s="1"/>
  <c r="AW28" i="2"/>
  <c r="BL28" i="2" s="1"/>
  <c r="AV28" i="2"/>
  <c r="BK28" i="2" s="1"/>
  <c r="AT28" i="2"/>
  <c r="BI28" i="2" s="1"/>
  <c r="AR28" i="2"/>
  <c r="BG28" i="2" s="1"/>
  <c r="AP28" i="2"/>
  <c r="BC28" i="2" s="1"/>
  <c r="BR28" i="2" s="1"/>
  <c r="AP27" i="2"/>
  <c r="AX27" i="2" s="1"/>
  <c r="BM27" i="2" s="1"/>
  <c r="AZ26" i="2"/>
  <c r="BO26" i="2" s="1"/>
  <c r="AT26" i="2"/>
  <c r="BI26" i="2" s="1"/>
  <c r="AP26" i="2"/>
  <c r="BC26" i="2" s="1"/>
  <c r="BR26" i="2" s="1"/>
  <c r="AP25" i="2"/>
  <c r="AU25" i="2" s="1"/>
  <c r="BJ25" i="2" s="1"/>
  <c r="BC24" i="2"/>
  <c r="BR24" i="2" s="1"/>
  <c r="BB24" i="2"/>
  <c r="BQ24" i="2" s="1"/>
  <c r="BA24" i="2"/>
  <c r="BP24" i="2" s="1"/>
  <c r="AZ24" i="2"/>
  <c r="BO24" i="2" s="1"/>
  <c r="AY24" i="2"/>
  <c r="BN24" i="2" s="1"/>
  <c r="AX24" i="2"/>
  <c r="BM24" i="2" s="1"/>
  <c r="AW24" i="2"/>
  <c r="BL24" i="2" s="1"/>
  <c r="AV24" i="2"/>
  <c r="BK24" i="2" s="1"/>
  <c r="AU24" i="2"/>
  <c r="BJ24" i="2" s="1"/>
  <c r="AT24" i="2"/>
  <c r="BI24" i="2" s="1"/>
  <c r="AS24" i="2"/>
  <c r="BH24" i="2" s="1"/>
  <c r="AR24" i="2"/>
  <c r="BG24" i="2" s="1"/>
  <c r="AQ24" i="2"/>
  <c r="BF24" i="2" s="1"/>
  <c r="BC23" i="2"/>
  <c r="BR23" i="2" s="1"/>
  <c r="BB23" i="2"/>
  <c r="BQ23" i="2" s="1"/>
  <c r="BA23" i="2"/>
  <c r="BP23" i="2" s="1"/>
  <c r="AZ23" i="2"/>
  <c r="BO23" i="2" s="1"/>
  <c r="AY23" i="2"/>
  <c r="BN23" i="2" s="1"/>
  <c r="AX23" i="2"/>
  <c r="BM23" i="2" s="1"/>
  <c r="AW23" i="2"/>
  <c r="BL23" i="2" s="1"/>
  <c r="AV23" i="2"/>
  <c r="BK23" i="2" s="1"/>
  <c r="AU23" i="2"/>
  <c r="BJ23" i="2" s="1"/>
  <c r="AT23" i="2"/>
  <c r="BI23" i="2" s="1"/>
  <c r="AS23" i="2"/>
  <c r="BH23" i="2" s="1"/>
  <c r="AR23" i="2"/>
  <c r="BG23" i="2" s="1"/>
  <c r="AQ23" i="2"/>
  <c r="BF23" i="2" s="1"/>
  <c r="BB22" i="2"/>
  <c r="BQ22" i="2" s="1"/>
  <c r="AZ22" i="2"/>
  <c r="BO22" i="2" s="1"/>
  <c r="AW22" i="2"/>
  <c r="BL22" i="2" s="1"/>
  <c r="AP22" i="2"/>
  <c r="BC22" i="2" s="1"/>
  <c r="BR22" i="2" s="1"/>
  <c r="AP21" i="2"/>
  <c r="AX21" i="2" s="1"/>
  <c r="BM21" i="2" s="1"/>
  <c r="AP20" i="2"/>
  <c r="BC19" i="2"/>
  <c r="BR19" i="2" s="1"/>
  <c r="BB19" i="2"/>
  <c r="BQ19" i="2" s="1"/>
  <c r="BA19" i="2"/>
  <c r="BP19" i="2" s="1"/>
  <c r="AZ19" i="2"/>
  <c r="BO19" i="2" s="1"/>
  <c r="AY19" i="2"/>
  <c r="BN19" i="2" s="1"/>
  <c r="AX19" i="2"/>
  <c r="BM19" i="2" s="1"/>
  <c r="AW19" i="2"/>
  <c r="BL19" i="2" s="1"/>
  <c r="AV19" i="2"/>
  <c r="BK19" i="2" s="1"/>
  <c r="AU19" i="2"/>
  <c r="BJ19" i="2" s="1"/>
  <c r="AT19" i="2"/>
  <c r="BI19" i="2" s="1"/>
  <c r="AS19" i="2"/>
  <c r="BH19" i="2" s="1"/>
  <c r="AR19" i="2"/>
  <c r="BG19" i="2" s="1"/>
  <c r="AQ19" i="2"/>
  <c r="BF19" i="2" s="1"/>
  <c r="BC18" i="2"/>
  <c r="BR18" i="2" s="1"/>
  <c r="BB18" i="2"/>
  <c r="BQ18" i="2" s="1"/>
  <c r="BA18" i="2"/>
  <c r="BP18" i="2" s="1"/>
  <c r="AZ18" i="2"/>
  <c r="BO18" i="2" s="1"/>
  <c r="AY18" i="2"/>
  <c r="BN18" i="2" s="1"/>
  <c r="AX18" i="2"/>
  <c r="BM18" i="2" s="1"/>
  <c r="AW18" i="2"/>
  <c r="BL18" i="2" s="1"/>
  <c r="AV18" i="2"/>
  <c r="BK18" i="2" s="1"/>
  <c r="AU18" i="2"/>
  <c r="BJ18" i="2" s="1"/>
  <c r="AT18" i="2"/>
  <c r="BI18" i="2" s="1"/>
  <c r="AS18" i="2"/>
  <c r="BH18" i="2" s="1"/>
  <c r="AR18" i="2"/>
  <c r="BG18" i="2" s="1"/>
  <c r="AQ18" i="2"/>
  <c r="BF18" i="2" s="1"/>
  <c r="BC17" i="2"/>
  <c r="BR17" i="2" s="1"/>
  <c r="BB17" i="2"/>
  <c r="BQ17" i="2" s="1"/>
  <c r="BA17" i="2"/>
  <c r="BP17" i="2" s="1"/>
  <c r="AZ17" i="2"/>
  <c r="BO17" i="2" s="1"/>
  <c r="AY17" i="2"/>
  <c r="BN17" i="2" s="1"/>
  <c r="AX17" i="2"/>
  <c r="BM17" i="2" s="1"/>
  <c r="AW17" i="2"/>
  <c r="BL17" i="2" s="1"/>
  <c r="AV17" i="2"/>
  <c r="BK17" i="2" s="1"/>
  <c r="AU17" i="2"/>
  <c r="BJ17" i="2" s="1"/>
  <c r="AT17" i="2"/>
  <c r="BI17" i="2" s="1"/>
  <c r="AS17" i="2"/>
  <c r="BH17" i="2" s="1"/>
  <c r="AR17" i="2"/>
  <c r="BG17" i="2" s="1"/>
  <c r="AQ17" i="2"/>
  <c r="BF17" i="2" s="1"/>
  <c r="BC16" i="2"/>
  <c r="BR16" i="2" s="1"/>
  <c r="BB16" i="2"/>
  <c r="BQ16" i="2" s="1"/>
  <c r="BA16" i="2"/>
  <c r="BP16" i="2" s="1"/>
  <c r="AZ16" i="2"/>
  <c r="BO16" i="2" s="1"/>
  <c r="AY16" i="2"/>
  <c r="BN16" i="2" s="1"/>
  <c r="AX16" i="2"/>
  <c r="BM16" i="2" s="1"/>
  <c r="AW16" i="2"/>
  <c r="BL16" i="2" s="1"/>
  <c r="AV16" i="2"/>
  <c r="BK16" i="2" s="1"/>
  <c r="AU16" i="2"/>
  <c r="BJ16" i="2" s="1"/>
  <c r="AT16" i="2"/>
  <c r="BI16" i="2" s="1"/>
  <c r="AS16" i="2"/>
  <c r="BH16" i="2" s="1"/>
  <c r="AR16" i="2"/>
  <c r="BG16" i="2" s="1"/>
  <c r="AQ16" i="2"/>
  <c r="BF16" i="2" s="1"/>
  <c r="BC15" i="2"/>
  <c r="BR15" i="2" s="1"/>
  <c r="BB15" i="2"/>
  <c r="BQ15" i="2" s="1"/>
  <c r="BA15" i="2"/>
  <c r="BP15" i="2" s="1"/>
  <c r="AZ15" i="2"/>
  <c r="BO15" i="2" s="1"/>
  <c r="AY15" i="2"/>
  <c r="BN15" i="2" s="1"/>
  <c r="AX15" i="2"/>
  <c r="BM15" i="2" s="1"/>
  <c r="AW15" i="2"/>
  <c r="BL15" i="2" s="1"/>
  <c r="AV15" i="2"/>
  <c r="BK15" i="2" s="1"/>
  <c r="AU15" i="2"/>
  <c r="BJ15" i="2" s="1"/>
  <c r="AT15" i="2"/>
  <c r="BI15" i="2" s="1"/>
  <c r="AS15" i="2"/>
  <c r="BH15" i="2" s="1"/>
  <c r="AR15" i="2"/>
  <c r="BG15" i="2" s="1"/>
  <c r="AQ15" i="2"/>
  <c r="BF15" i="2" s="1"/>
  <c r="BC14" i="2"/>
  <c r="BR14" i="2" s="1"/>
  <c r="BB14" i="2"/>
  <c r="BQ14" i="2" s="1"/>
  <c r="BA14" i="2"/>
  <c r="BP14" i="2" s="1"/>
  <c r="AZ14" i="2"/>
  <c r="BO14" i="2" s="1"/>
  <c r="AY14" i="2"/>
  <c r="BN14" i="2" s="1"/>
  <c r="AX14" i="2"/>
  <c r="BM14" i="2" s="1"/>
  <c r="AW14" i="2"/>
  <c r="BL14" i="2" s="1"/>
  <c r="AV14" i="2"/>
  <c r="BK14" i="2" s="1"/>
  <c r="AU14" i="2"/>
  <c r="BJ14" i="2" s="1"/>
  <c r="AT14" i="2"/>
  <c r="BI14" i="2" s="1"/>
  <c r="AS14" i="2"/>
  <c r="BH14" i="2" s="1"/>
  <c r="AR14" i="2"/>
  <c r="BG14" i="2" s="1"/>
  <c r="AQ14" i="2"/>
  <c r="BF14" i="2" s="1"/>
  <c r="BC13" i="2"/>
  <c r="BR13" i="2" s="1"/>
  <c r="BB13" i="2"/>
  <c r="BQ13" i="2" s="1"/>
  <c r="BA13" i="2"/>
  <c r="BP13" i="2" s="1"/>
  <c r="AZ13" i="2"/>
  <c r="BO13" i="2" s="1"/>
  <c r="AY13" i="2"/>
  <c r="BN13" i="2" s="1"/>
  <c r="AX13" i="2"/>
  <c r="BM13" i="2" s="1"/>
  <c r="AW13" i="2"/>
  <c r="BL13" i="2" s="1"/>
  <c r="AV13" i="2"/>
  <c r="BK13" i="2" s="1"/>
  <c r="AU13" i="2"/>
  <c r="BJ13" i="2" s="1"/>
  <c r="AT13" i="2"/>
  <c r="BI13" i="2" s="1"/>
  <c r="AS13" i="2"/>
  <c r="BH13" i="2" s="1"/>
  <c r="AR13" i="2"/>
  <c r="BG13" i="2" s="1"/>
  <c r="AQ13" i="2"/>
  <c r="BF13" i="2" s="1"/>
  <c r="BC12" i="2"/>
  <c r="BR12" i="2" s="1"/>
  <c r="BB12" i="2"/>
  <c r="BQ12" i="2" s="1"/>
  <c r="BA12" i="2"/>
  <c r="BP12" i="2" s="1"/>
  <c r="AZ12" i="2"/>
  <c r="BO12" i="2" s="1"/>
  <c r="AY12" i="2"/>
  <c r="BN12" i="2" s="1"/>
  <c r="AX12" i="2"/>
  <c r="BM12" i="2" s="1"/>
  <c r="AW12" i="2"/>
  <c r="BL12" i="2" s="1"/>
  <c r="AV12" i="2"/>
  <c r="BK12" i="2" s="1"/>
  <c r="AU12" i="2"/>
  <c r="BJ12" i="2" s="1"/>
  <c r="AT12" i="2"/>
  <c r="BI12" i="2" s="1"/>
  <c r="AS12" i="2"/>
  <c r="BH12" i="2" s="1"/>
  <c r="AR12" i="2"/>
  <c r="BG12" i="2" s="1"/>
  <c r="AQ12" i="2"/>
  <c r="BF12" i="2" s="1"/>
  <c r="BC11" i="2"/>
  <c r="BR11" i="2" s="1"/>
  <c r="BB11" i="2"/>
  <c r="BQ11" i="2" s="1"/>
  <c r="BA11" i="2"/>
  <c r="BP11" i="2" s="1"/>
  <c r="AZ11" i="2"/>
  <c r="BO11" i="2" s="1"/>
  <c r="AY11" i="2"/>
  <c r="BN11" i="2" s="1"/>
  <c r="AX11" i="2"/>
  <c r="BM11" i="2" s="1"/>
  <c r="AW11" i="2"/>
  <c r="BL11" i="2" s="1"/>
  <c r="AV11" i="2"/>
  <c r="BK11" i="2" s="1"/>
  <c r="AU11" i="2"/>
  <c r="BJ11" i="2" s="1"/>
  <c r="AT11" i="2"/>
  <c r="BI11" i="2" s="1"/>
  <c r="AS11" i="2"/>
  <c r="BH11" i="2" s="1"/>
  <c r="AR11" i="2"/>
  <c r="BG11" i="2" s="1"/>
  <c r="AQ11" i="2"/>
  <c r="BF11" i="2" s="1"/>
  <c r="BC10" i="2"/>
  <c r="BR10" i="2" s="1"/>
  <c r="BB10" i="2"/>
  <c r="BQ10" i="2" s="1"/>
  <c r="BA10" i="2"/>
  <c r="BP10" i="2" s="1"/>
  <c r="AZ10" i="2"/>
  <c r="BO10" i="2" s="1"/>
  <c r="AY10" i="2"/>
  <c r="BN10" i="2" s="1"/>
  <c r="AX10" i="2"/>
  <c r="BM10" i="2" s="1"/>
  <c r="AW10" i="2"/>
  <c r="BL10" i="2" s="1"/>
  <c r="AV10" i="2"/>
  <c r="BK10" i="2" s="1"/>
  <c r="AU10" i="2"/>
  <c r="BJ10" i="2" s="1"/>
  <c r="AT10" i="2"/>
  <c r="BI10" i="2" s="1"/>
  <c r="AS10" i="2"/>
  <c r="BH10" i="2" s="1"/>
  <c r="AR10" i="2"/>
  <c r="BG10" i="2" s="1"/>
  <c r="AQ10" i="2"/>
  <c r="BF10" i="2" s="1"/>
  <c r="BC9" i="2"/>
  <c r="BR9" i="2" s="1"/>
  <c r="BB9" i="2"/>
  <c r="BQ9" i="2" s="1"/>
  <c r="BA9" i="2"/>
  <c r="BP9" i="2" s="1"/>
  <c r="AZ9" i="2"/>
  <c r="BO9" i="2" s="1"/>
  <c r="AY9" i="2"/>
  <c r="BN9" i="2" s="1"/>
  <c r="AX9" i="2"/>
  <c r="BM9" i="2" s="1"/>
  <c r="AW9" i="2"/>
  <c r="BL9" i="2" s="1"/>
  <c r="AV9" i="2"/>
  <c r="BK9" i="2" s="1"/>
  <c r="AU9" i="2"/>
  <c r="BJ9" i="2" s="1"/>
  <c r="AT9" i="2"/>
  <c r="BI9" i="2" s="1"/>
  <c r="AS9" i="2"/>
  <c r="BH9" i="2" s="1"/>
  <c r="AR9" i="2"/>
  <c r="BG9" i="2" s="1"/>
  <c r="AQ9" i="2"/>
  <c r="BF9" i="2" s="1"/>
  <c r="BC8" i="2"/>
  <c r="BR8" i="2" s="1"/>
  <c r="BB8" i="2"/>
  <c r="BQ8" i="2" s="1"/>
  <c r="BA8" i="2"/>
  <c r="BP8" i="2" s="1"/>
  <c r="AZ8" i="2"/>
  <c r="BO8" i="2" s="1"/>
  <c r="AY8" i="2"/>
  <c r="BN8" i="2" s="1"/>
  <c r="AX8" i="2"/>
  <c r="BM8" i="2" s="1"/>
  <c r="AW8" i="2"/>
  <c r="BL8" i="2" s="1"/>
  <c r="AV8" i="2"/>
  <c r="BK8" i="2" s="1"/>
  <c r="AU8" i="2"/>
  <c r="BJ8" i="2" s="1"/>
  <c r="AT8" i="2"/>
  <c r="BI8" i="2" s="1"/>
  <c r="AS8" i="2"/>
  <c r="BH8" i="2" s="1"/>
  <c r="AR8" i="2"/>
  <c r="BG8" i="2" s="1"/>
  <c r="AQ8" i="2"/>
  <c r="BF8" i="2" s="1"/>
  <c r="BC7" i="2"/>
  <c r="BR7" i="2" s="1"/>
  <c r="BB7" i="2"/>
  <c r="BQ7" i="2" s="1"/>
  <c r="BA7" i="2"/>
  <c r="BP7" i="2" s="1"/>
  <c r="AZ7" i="2"/>
  <c r="BO7" i="2" s="1"/>
  <c r="AY7" i="2"/>
  <c r="BN7" i="2" s="1"/>
  <c r="AX7" i="2"/>
  <c r="BM7" i="2" s="1"/>
  <c r="AW7" i="2"/>
  <c r="BL7" i="2" s="1"/>
  <c r="AV7" i="2"/>
  <c r="BK7" i="2" s="1"/>
  <c r="AU7" i="2"/>
  <c r="BJ7" i="2" s="1"/>
  <c r="AT7" i="2"/>
  <c r="BI7" i="2" s="1"/>
  <c r="AS7" i="2"/>
  <c r="BH7" i="2" s="1"/>
  <c r="AR7" i="2"/>
  <c r="BG7" i="2" s="1"/>
  <c r="AQ7" i="2"/>
  <c r="BF7" i="2" s="1"/>
  <c r="BC6" i="2"/>
  <c r="BR6" i="2" s="1"/>
  <c r="BB6" i="2"/>
  <c r="BQ6" i="2" s="1"/>
  <c r="BA6" i="2"/>
  <c r="BP6" i="2" s="1"/>
  <c r="AZ6" i="2"/>
  <c r="BO6" i="2" s="1"/>
  <c r="AY6" i="2"/>
  <c r="BN6" i="2" s="1"/>
  <c r="AX6" i="2"/>
  <c r="BM6" i="2" s="1"/>
  <c r="AW6" i="2"/>
  <c r="BL6" i="2" s="1"/>
  <c r="AV6" i="2"/>
  <c r="BK6" i="2" s="1"/>
  <c r="AU6" i="2"/>
  <c r="BJ6" i="2" s="1"/>
  <c r="AT6" i="2"/>
  <c r="BI6" i="2" s="1"/>
  <c r="AS6" i="2"/>
  <c r="BH6" i="2" s="1"/>
  <c r="AR6" i="2"/>
  <c r="BG6" i="2" s="1"/>
  <c r="AQ6" i="2"/>
  <c r="BF6" i="2" s="1"/>
  <c r="BC5" i="2"/>
  <c r="BR5" i="2" s="1"/>
  <c r="BB5" i="2"/>
  <c r="BQ5" i="2" s="1"/>
  <c r="BA5" i="2"/>
  <c r="BP5" i="2" s="1"/>
  <c r="AZ5" i="2"/>
  <c r="BO5" i="2" s="1"/>
  <c r="AY5" i="2"/>
  <c r="BN5" i="2" s="1"/>
  <c r="AX5" i="2"/>
  <c r="BM5" i="2" s="1"/>
  <c r="AW5" i="2"/>
  <c r="BL5" i="2" s="1"/>
  <c r="AV5" i="2"/>
  <c r="BK5" i="2" s="1"/>
  <c r="AU5" i="2"/>
  <c r="BJ5" i="2" s="1"/>
  <c r="AT5" i="2"/>
  <c r="BI5" i="2" s="1"/>
  <c r="AS5" i="2"/>
  <c r="BH5" i="2" s="1"/>
  <c r="AR5" i="2"/>
  <c r="BG5" i="2" s="1"/>
  <c r="AQ5" i="2"/>
  <c r="BF5" i="2" s="1"/>
  <c r="BC4" i="2"/>
  <c r="BR4" i="2" s="1"/>
  <c r="BB4" i="2"/>
  <c r="BQ4" i="2" s="1"/>
  <c r="BA4" i="2"/>
  <c r="BP4" i="2" s="1"/>
  <c r="AZ4" i="2"/>
  <c r="BO4" i="2" s="1"/>
  <c r="AY4" i="2"/>
  <c r="BN4" i="2" s="1"/>
  <c r="AX4" i="2"/>
  <c r="BM4" i="2" s="1"/>
  <c r="AW4" i="2"/>
  <c r="BL4" i="2" s="1"/>
  <c r="AV4" i="2"/>
  <c r="BK4" i="2" s="1"/>
  <c r="AU4" i="2"/>
  <c r="BJ4" i="2" s="1"/>
  <c r="AT4" i="2"/>
  <c r="BI4" i="2" s="1"/>
  <c r="AS4" i="2"/>
  <c r="BH4" i="2" s="1"/>
  <c r="AR4" i="2"/>
  <c r="BG4" i="2" s="1"/>
  <c r="AQ4" i="2"/>
  <c r="BF4" i="2" s="1"/>
  <c r="BC3" i="2"/>
  <c r="BR3" i="2" s="1"/>
  <c r="BB3" i="2"/>
  <c r="BQ3" i="2" s="1"/>
  <c r="BA3" i="2"/>
  <c r="BP3" i="2" s="1"/>
  <c r="AZ3" i="2"/>
  <c r="BO3" i="2" s="1"/>
  <c r="AY3" i="2"/>
  <c r="BN3" i="2" s="1"/>
  <c r="AX3" i="2"/>
  <c r="BM3" i="2" s="1"/>
  <c r="AW3" i="2"/>
  <c r="BL3" i="2" s="1"/>
  <c r="AV3" i="2"/>
  <c r="BK3" i="2" s="1"/>
  <c r="AU3" i="2"/>
  <c r="BJ3" i="2" s="1"/>
  <c r="AT3" i="2"/>
  <c r="BI3" i="2" s="1"/>
  <c r="AS3" i="2"/>
  <c r="BH3" i="2" s="1"/>
  <c r="AR3" i="2"/>
  <c r="BG3" i="2" s="1"/>
  <c r="AQ3" i="2"/>
  <c r="BF3" i="2" s="1"/>
  <c r="AU26" i="2" l="1"/>
  <c r="BJ26" i="2" s="1"/>
  <c r="AR29" i="2"/>
  <c r="BG29" i="2" s="1"/>
  <c r="AT34" i="2"/>
  <c r="BI34" i="2" s="1"/>
  <c r="AW43" i="2"/>
  <c r="BL43" i="2" s="1"/>
  <c r="AU45" i="2"/>
  <c r="BJ45" i="2" s="1"/>
  <c r="AR49" i="2"/>
  <c r="BG49" i="2" s="1"/>
  <c r="AQ97" i="2"/>
  <c r="BF97" i="2" s="1"/>
  <c r="AV97" i="2"/>
  <c r="BK97" i="2" s="1"/>
  <c r="AU49" i="2"/>
  <c r="BJ49" i="2" s="1"/>
  <c r="AW59" i="2"/>
  <c r="BL59" i="2" s="1"/>
  <c r="AR77" i="2"/>
  <c r="BG77" i="2" s="1"/>
  <c r="AU27" i="2"/>
  <c r="BJ27" i="2" s="1"/>
  <c r="AU29" i="2"/>
  <c r="BJ29" i="2" s="1"/>
  <c r="BB34" i="2"/>
  <c r="BQ34" i="2" s="1"/>
  <c r="AS37" i="2"/>
  <c r="BH37" i="2" s="1"/>
  <c r="AT44" i="2"/>
  <c r="BI44" i="2" s="1"/>
  <c r="BB45" i="2"/>
  <c r="BQ45" i="2" s="1"/>
  <c r="AW49" i="2"/>
  <c r="BL49" i="2" s="1"/>
  <c r="BC53" i="2"/>
  <c r="BR53" i="2" s="1"/>
  <c r="AT64" i="2"/>
  <c r="BI64" i="2" s="1"/>
  <c r="AS68" i="2"/>
  <c r="BH68" i="2" s="1"/>
  <c r="AS77" i="2"/>
  <c r="BH77" i="2" s="1"/>
  <c r="BC79" i="2"/>
  <c r="BR79" i="2" s="1"/>
  <c r="AQ93" i="2"/>
  <c r="BF93" i="2" s="1"/>
  <c r="AS95" i="2"/>
  <c r="BH95" i="2" s="1"/>
  <c r="AW97" i="2"/>
  <c r="BL97" i="2" s="1"/>
  <c r="BA39" i="2"/>
  <c r="BP39" i="2" s="1"/>
  <c r="AX53" i="2"/>
  <c r="BM53" i="2" s="1"/>
  <c r="AW27" i="2"/>
  <c r="BL27" i="2" s="1"/>
  <c r="BB29" i="2"/>
  <c r="BQ29" i="2" s="1"/>
  <c r="BC34" i="2"/>
  <c r="BR34" i="2" s="1"/>
  <c r="AT37" i="2"/>
  <c r="BI37" i="2" s="1"/>
  <c r="AV44" i="2"/>
  <c r="BK44" i="2" s="1"/>
  <c r="BC45" i="2"/>
  <c r="BR45" i="2" s="1"/>
  <c r="AX49" i="2"/>
  <c r="BM49" i="2" s="1"/>
  <c r="AV64" i="2"/>
  <c r="BK64" i="2" s="1"/>
  <c r="AV68" i="2"/>
  <c r="BK68" i="2" s="1"/>
  <c r="AQ73" i="2"/>
  <c r="BF73" i="2" s="1"/>
  <c r="AT77" i="2"/>
  <c r="BI77" i="2" s="1"/>
  <c r="AR93" i="2"/>
  <c r="BG93" i="2" s="1"/>
  <c r="AT95" i="2"/>
  <c r="BI95" i="2" s="1"/>
  <c r="AY97" i="2"/>
  <c r="BN97" i="2" s="1"/>
  <c r="AT29" i="2"/>
  <c r="BI29" i="2" s="1"/>
  <c r="AZ45" i="2"/>
  <c r="BO45" i="2" s="1"/>
  <c r="AR64" i="2"/>
  <c r="BG64" i="2" s="1"/>
  <c r="AY27" i="2"/>
  <c r="BN27" i="2" s="1"/>
  <c r="BC29" i="2"/>
  <c r="BR29" i="2" s="1"/>
  <c r="AU37" i="2"/>
  <c r="BJ37" i="2" s="1"/>
  <c r="AW44" i="2"/>
  <c r="BL44" i="2" s="1"/>
  <c r="BB49" i="2"/>
  <c r="BQ49" i="2" s="1"/>
  <c r="AW64" i="2"/>
  <c r="BL64" i="2" s="1"/>
  <c r="AW68" i="2"/>
  <c r="BL68" i="2" s="1"/>
  <c r="AZ77" i="2"/>
  <c r="BO77" i="2" s="1"/>
  <c r="AZ90" i="2"/>
  <c r="BO90" i="2" s="1"/>
  <c r="AS93" i="2"/>
  <c r="BH93" i="2" s="1"/>
  <c r="AW95" i="2"/>
  <c r="BL95" i="2" s="1"/>
  <c r="AX34" i="2"/>
  <c r="BM34" i="2" s="1"/>
  <c r="BA79" i="2"/>
  <c r="BP79" i="2" s="1"/>
  <c r="AY88" i="2"/>
  <c r="BN88" i="2" s="1"/>
  <c r="AR95" i="2"/>
  <c r="BG95" i="2" s="1"/>
  <c r="AV37" i="2"/>
  <c r="BK37" i="2" s="1"/>
  <c r="AZ44" i="2"/>
  <c r="BO44" i="2" s="1"/>
  <c r="AZ64" i="2"/>
  <c r="BO64" i="2" s="1"/>
  <c r="AX68" i="2"/>
  <c r="BM68" i="2" s="1"/>
  <c r="BB77" i="2"/>
  <c r="BQ77" i="2" s="1"/>
  <c r="BB90" i="2"/>
  <c r="BQ90" i="2" s="1"/>
  <c r="AT93" i="2"/>
  <c r="BI93" i="2" s="1"/>
  <c r="AZ95" i="2"/>
  <c r="BO95" i="2" s="1"/>
  <c r="AS98" i="2"/>
  <c r="BH98" i="2" s="1"/>
  <c r="BC77" i="2"/>
  <c r="BR77" i="2" s="1"/>
  <c r="BA95" i="2"/>
  <c r="BP95" i="2" s="1"/>
  <c r="AQ45" i="2"/>
  <c r="BF45" i="2" s="1"/>
  <c r="AU51" i="2"/>
  <c r="BJ51" i="2" s="1"/>
  <c r="AT65" i="2"/>
  <c r="BI65" i="2" s="1"/>
  <c r="AU69" i="2"/>
  <c r="BJ69" i="2" s="1"/>
  <c r="AQ75" i="2"/>
  <c r="BF75" i="2" s="1"/>
  <c r="BB95" i="2"/>
  <c r="BQ95" i="2" s="1"/>
  <c r="BB42" i="2"/>
  <c r="BQ42" i="2" s="1"/>
  <c r="AR45" i="2"/>
  <c r="BG45" i="2" s="1"/>
  <c r="AV51" i="2"/>
  <c r="BK51" i="2" s="1"/>
  <c r="AY65" i="2"/>
  <c r="BN65" i="2" s="1"/>
  <c r="BB69" i="2"/>
  <c r="BQ69" i="2" s="1"/>
  <c r="AW91" i="2"/>
  <c r="BL91" i="2" s="1"/>
  <c r="BC95" i="2"/>
  <c r="BR95" i="2" s="1"/>
  <c r="AZ50" i="2"/>
  <c r="BO50" i="2" s="1"/>
  <c r="BB50" i="2"/>
  <c r="BQ50" i="2" s="1"/>
  <c r="BB56" i="2"/>
  <c r="BQ56" i="2" s="1"/>
  <c r="AR102" i="2"/>
  <c r="BG102" i="2" s="1"/>
  <c r="AY74" i="2"/>
  <c r="BN74" i="2" s="1"/>
  <c r="AQ21" i="2"/>
  <c r="BF21" i="2" s="1"/>
  <c r="AQ31" i="2"/>
  <c r="BF31" i="2" s="1"/>
  <c r="AR40" i="2"/>
  <c r="BG40" i="2" s="1"/>
  <c r="AR52" i="2"/>
  <c r="BG52" i="2" s="1"/>
  <c r="AY67" i="2"/>
  <c r="BN67" i="2" s="1"/>
  <c r="AQ74" i="2"/>
  <c r="BF74" i="2" s="1"/>
  <c r="AQ104" i="2"/>
  <c r="BF104" i="2" s="1"/>
  <c r="AR21" i="2"/>
  <c r="BG21" i="2" s="1"/>
  <c r="AS31" i="2"/>
  <c r="BH31" i="2" s="1"/>
  <c r="AQ38" i="2"/>
  <c r="BF38" i="2" s="1"/>
  <c r="AS40" i="2"/>
  <c r="BH40" i="2" s="1"/>
  <c r="AZ43" i="2"/>
  <c r="BO43" i="2" s="1"/>
  <c r="AR50" i="2"/>
  <c r="BG50" i="2" s="1"/>
  <c r="BC50" i="2"/>
  <c r="BR50" i="2" s="1"/>
  <c r="AV52" i="2"/>
  <c r="BK52" i="2" s="1"/>
  <c r="AR55" i="2"/>
  <c r="BG55" i="2" s="1"/>
  <c r="AR56" i="2"/>
  <c r="BG56" i="2" s="1"/>
  <c r="AQ59" i="2"/>
  <c r="BF59" i="2" s="1"/>
  <c r="AZ59" i="2"/>
  <c r="BO59" i="2" s="1"/>
  <c r="AZ62" i="2"/>
  <c r="BO62" i="2" s="1"/>
  <c r="AQ67" i="2"/>
  <c r="BF67" i="2" s="1"/>
  <c r="AZ67" i="2"/>
  <c r="BO67" i="2" s="1"/>
  <c r="AR71" i="2"/>
  <c r="BG71" i="2" s="1"/>
  <c r="BB71" i="2"/>
  <c r="BQ71" i="2" s="1"/>
  <c r="AR74" i="2"/>
  <c r="BG74" i="2" s="1"/>
  <c r="BA74" i="2"/>
  <c r="BP74" i="2" s="1"/>
  <c r="AT76" i="2"/>
  <c r="BI76" i="2" s="1"/>
  <c r="AQ80" i="2"/>
  <c r="BF80" i="2" s="1"/>
  <c r="AS87" i="2"/>
  <c r="BH87" i="2" s="1"/>
  <c r="AR104" i="2"/>
  <c r="BG104" i="2" s="1"/>
  <c r="AZ21" i="2"/>
  <c r="BO21" i="2" s="1"/>
  <c r="AZ74" i="2"/>
  <c r="BO74" i="2" s="1"/>
  <c r="AS21" i="2"/>
  <c r="BH21" i="2" s="1"/>
  <c r="BC21" i="2"/>
  <c r="BR21" i="2" s="1"/>
  <c r="AZ27" i="2"/>
  <c r="BO27" i="2" s="1"/>
  <c r="AQ30" i="2"/>
  <c r="BF30" i="2" s="1"/>
  <c r="AU31" i="2"/>
  <c r="BJ31" i="2" s="1"/>
  <c r="AS32" i="2"/>
  <c r="BH32" i="2" s="1"/>
  <c r="BC33" i="2"/>
  <c r="BR33" i="2" s="1"/>
  <c r="AZ35" i="2"/>
  <c r="BO35" i="2" s="1"/>
  <c r="AT38" i="2"/>
  <c r="BI38" i="2" s="1"/>
  <c r="AV40" i="2"/>
  <c r="BK40" i="2" s="1"/>
  <c r="AQ43" i="2"/>
  <c r="BF43" i="2" s="1"/>
  <c r="BA43" i="2"/>
  <c r="BP43" i="2" s="1"/>
  <c r="AT50" i="2"/>
  <c r="BI50" i="2" s="1"/>
  <c r="AY51" i="2"/>
  <c r="BN51" i="2" s="1"/>
  <c r="AX52" i="2"/>
  <c r="BM52" i="2" s="1"/>
  <c r="AU55" i="2"/>
  <c r="BJ55" i="2" s="1"/>
  <c r="AS56" i="2"/>
  <c r="BH56" i="2" s="1"/>
  <c r="AR59" i="2"/>
  <c r="BG59" i="2" s="1"/>
  <c r="BA59" i="2"/>
  <c r="BP59" i="2" s="1"/>
  <c r="AQ66" i="2"/>
  <c r="BF66" i="2" s="1"/>
  <c r="AR67" i="2"/>
  <c r="BG67" i="2" s="1"/>
  <c r="BA67" i="2"/>
  <c r="BP67" i="2" s="1"/>
  <c r="AQ70" i="2"/>
  <c r="BF70" i="2" s="1"/>
  <c r="AS71" i="2"/>
  <c r="BH71" i="2" s="1"/>
  <c r="BC71" i="2"/>
  <c r="BR71" i="2" s="1"/>
  <c r="AS74" i="2"/>
  <c r="BH74" i="2" s="1"/>
  <c r="BB74" i="2"/>
  <c r="BQ74" i="2" s="1"/>
  <c r="AU76" i="2"/>
  <c r="BJ76" i="2" s="1"/>
  <c r="AV78" i="2"/>
  <c r="BK78" i="2" s="1"/>
  <c r="AR80" i="2"/>
  <c r="BG80" i="2" s="1"/>
  <c r="AY87" i="2"/>
  <c r="BN87" i="2" s="1"/>
  <c r="BA91" i="2"/>
  <c r="BP91" i="2" s="1"/>
  <c r="AY103" i="2"/>
  <c r="BN103" i="2" s="1"/>
  <c r="AZ104" i="2"/>
  <c r="BO104" i="2" s="1"/>
  <c r="AQ87" i="2"/>
  <c r="BF87" i="2" s="1"/>
  <c r="AT21" i="2"/>
  <c r="BI21" i="2" s="1"/>
  <c r="AQ27" i="2"/>
  <c r="BF27" i="2" s="1"/>
  <c r="BA27" i="2"/>
  <c r="BP27" i="2" s="1"/>
  <c r="AZ28" i="2"/>
  <c r="BO28" i="2" s="1"/>
  <c r="AV29" i="2"/>
  <c r="BK29" i="2" s="1"/>
  <c r="AT30" i="2"/>
  <c r="BI30" i="2" s="1"/>
  <c r="AV31" i="2"/>
  <c r="BK31" i="2" s="1"/>
  <c r="AV32" i="2"/>
  <c r="BK32" i="2" s="1"/>
  <c r="AQ35" i="2"/>
  <c r="BF35" i="2" s="1"/>
  <c r="BA35" i="2"/>
  <c r="BP35" i="2" s="1"/>
  <c r="AZ36" i="2"/>
  <c r="BO36" i="2" s="1"/>
  <c r="AW37" i="2"/>
  <c r="BL37" i="2" s="1"/>
  <c r="AV38" i="2"/>
  <c r="BK38" i="2" s="1"/>
  <c r="AW39" i="2"/>
  <c r="BL39" i="2" s="1"/>
  <c r="AX40" i="2"/>
  <c r="BM40" i="2" s="1"/>
  <c r="AR42" i="2"/>
  <c r="BG42" i="2" s="1"/>
  <c r="AR43" i="2"/>
  <c r="BG43" i="2" s="1"/>
  <c r="BB43" i="2"/>
  <c r="BQ43" i="2" s="1"/>
  <c r="BB44" i="2"/>
  <c r="BQ44" i="2" s="1"/>
  <c r="AW45" i="2"/>
  <c r="BL45" i="2" s="1"/>
  <c r="AZ49" i="2"/>
  <c r="BO49" i="2" s="1"/>
  <c r="AU50" i="2"/>
  <c r="BJ50" i="2" s="1"/>
  <c r="AQ51" i="2"/>
  <c r="BF51" i="2" s="1"/>
  <c r="AZ51" i="2"/>
  <c r="BO51" i="2" s="1"/>
  <c r="AZ52" i="2"/>
  <c r="BO52" i="2" s="1"/>
  <c r="AR54" i="2"/>
  <c r="BG54" i="2" s="1"/>
  <c r="AV55" i="2"/>
  <c r="BK55" i="2" s="1"/>
  <c r="AT56" i="2"/>
  <c r="BI56" i="2" s="1"/>
  <c r="AS59" i="2"/>
  <c r="BH59" i="2" s="1"/>
  <c r="BB59" i="2"/>
  <c r="BQ59" i="2" s="1"/>
  <c r="BC63" i="2"/>
  <c r="BR63" i="2" s="1"/>
  <c r="BA64" i="2"/>
  <c r="BP64" i="2" s="1"/>
  <c r="AT66" i="2"/>
  <c r="BI66" i="2" s="1"/>
  <c r="AS67" i="2"/>
  <c r="BH67" i="2" s="1"/>
  <c r="BB67" i="2"/>
  <c r="BQ67" i="2" s="1"/>
  <c r="AZ68" i="2"/>
  <c r="BO68" i="2" s="1"/>
  <c r="AR70" i="2"/>
  <c r="BG70" i="2" s="1"/>
  <c r="AT71" i="2"/>
  <c r="BI71" i="2" s="1"/>
  <c r="AT74" i="2"/>
  <c r="BI74" i="2" s="1"/>
  <c r="BC74" i="2"/>
  <c r="BR74" i="2" s="1"/>
  <c r="AX76" i="2"/>
  <c r="BM76" i="2" s="1"/>
  <c r="AU77" i="2"/>
  <c r="BJ77" i="2" s="1"/>
  <c r="AW78" i="2"/>
  <c r="BL78" i="2" s="1"/>
  <c r="AV79" i="2"/>
  <c r="BK79" i="2" s="1"/>
  <c r="AT80" i="2"/>
  <c r="BI80" i="2" s="1"/>
  <c r="BA87" i="2"/>
  <c r="BP87" i="2" s="1"/>
  <c r="AQ90" i="2"/>
  <c r="BF90" i="2" s="1"/>
  <c r="AQ91" i="2"/>
  <c r="BF91" i="2" s="1"/>
  <c r="BC91" i="2"/>
  <c r="BR91" i="2" s="1"/>
  <c r="AU93" i="2"/>
  <c r="BJ93" i="2" s="1"/>
  <c r="AV94" i="2"/>
  <c r="BK94" i="2" s="1"/>
  <c r="AU95" i="2"/>
  <c r="BJ95" i="2" s="1"/>
  <c r="BA97" i="2"/>
  <c r="BP97" i="2" s="1"/>
  <c r="BA98" i="2"/>
  <c r="BP98" i="2" s="1"/>
  <c r="AZ101" i="2"/>
  <c r="BO101" i="2" s="1"/>
  <c r="AQ103" i="2"/>
  <c r="BF103" i="2" s="1"/>
  <c r="AZ103" i="2"/>
  <c r="BO103" i="2" s="1"/>
  <c r="BC55" i="2"/>
  <c r="BR55" i="2" s="1"/>
  <c r="BA21" i="2"/>
  <c r="BP21" i="2" s="1"/>
  <c r="AS33" i="2"/>
  <c r="BH33" i="2" s="1"/>
  <c r="AQ50" i="2"/>
  <c r="BF50" i="2" s="1"/>
  <c r="AQ55" i="2"/>
  <c r="BF55" i="2" s="1"/>
  <c r="AY59" i="2"/>
  <c r="BN59" i="2" s="1"/>
  <c r="AU21" i="2"/>
  <c r="BJ21" i="2" s="1"/>
  <c r="AR22" i="2"/>
  <c r="BG22" i="2" s="1"/>
  <c r="AR27" i="2"/>
  <c r="BG27" i="2" s="1"/>
  <c r="BB27" i="2"/>
  <c r="BQ27" i="2" s="1"/>
  <c r="BB28" i="2"/>
  <c r="BQ28" i="2" s="1"/>
  <c r="AW29" i="2"/>
  <c r="BL29" i="2" s="1"/>
  <c r="AV30" i="2"/>
  <c r="BK30" i="2" s="1"/>
  <c r="AW31" i="2"/>
  <c r="BL31" i="2" s="1"/>
  <c r="AX32" i="2"/>
  <c r="BM32" i="2" s="1"/>
  <c r="AR35" i="2"/>
  <c r="BG35" i="2" s="1"/>
  <c r="BB35" i="2"/>
  <c r="BQ35" i="2" s="1"/>
  <c r="BB36" i="2"/>
  <c r="BQ36" i="2" s="1"/>
  <c r="AY37" i="2"/>
  <c r="BN37" i="2" s="1"/>
  <c r="AX38" i="2"/>
  <c r="BM38" i="2" s="1"/>
  <c r="AY39" i="2"/>
  <c r="BN39" i="2" s="1"/>
  <c r="AZ40" i="2"/>
  <c r="BO40" i="2" s="1"/>
  <c r="AT42" i="2"/>
  <c r="BI42" i="2" s="1"/>
  <c r="AS43" i="2"/>
  <c r="BH43" i="2" s="1"/>
  <c r="BC43" i="2"/>
  <c r="BR43" i="2" s="1"/>
  <c r="AY45" i="2"/>
  <c r="BN45" i="2" s="1"/>
  <c r="AR47" i="2"/>
  <c r="BG47" i="2" s="1"/>
  <c r="AQ49" i="2"/>
  <c r="BF49" i="2" s="1"/>
  <c r="BA49" i="2"/>
  <c r="BP49" i="2" s="1"/>
  <c r="AV50" i="2"/>
  <c r="BK50" i="2" s="1"/>
  <c r="AR51" i="2"/>
  <c r="BG51" i="2" s="1"/>
  <c r="BA51" i="2"/>
  <c r="BP51" i="2" s="1"/>
  <c r="AU54" i="2"/>
  <c r="BJ54" i="2" s="1"/>
  <c r="AW55" i="2"/>
  <c r="BL55" i="2" s="1"/>
  <c r="AV56" i="2"/>
  <c r="BK56" i="2" s="1"/>
  <c r="AT59" i="2"/>
  <c r="BI59" i="2" s="1"/>
  <c r="BC59" i="2"/>
  <c r="BR59" i="2" s="1"/>
  <c r="BB64" i="2"/>
  <c r="BQ64" i="2" s="1"/>
  <c r="AU66" i="2"/>
  <c r="BJ66" i="2" s="1"/>
  <c r="AT67" i="2"/>
  <c r="BI67" i="2" s="1"/>
  <c r="BC67" i="2"/>
  <c r="BR67" i="2" s="1"/>
  <c r="BA68" i="2"/>
  <c r="BP68" i="2" s="1"/>
  <c r="AW70" i="2"/>
  <c r="BL70" i="2" s="1"/>
  <c r="AU71" i="2"/>
  <c r="BJ71" i="2" s="1"/>
  <c r="AU74" i="2"/>
  <c r="BJ74" i="2" s="1"/>
  <c r="BB76" i="2"/>
  <c r="BQ76" i="2" s="1"/>
  <c r="AY77" i="2"/>
  <c r="BN77" i="2" s="1"/>
  <c r="AX78" i="2"/>
  <c r="BM78" i="2" s="1"/>
  <c r="AW79" i="2"/>
  <c r="BL79" i="2" s="1"/>
  <c r="BB80" i="2"/>
  <c r="BQ80" i="2" s="1"/>
  <c r="AS90" i="2"/>
  <c r="BH90" i="2" s="1"/>
  <c r="AR91" i="2"/>
  <c r="BG91" i="2" s="1"/>
  <c r="AW93" i="2"/>
  <c r="BL93" i="2" s="1"/>
  <c r="AW94" i="2"/>
  <c r="BL94" i="2" s="1"/>
  <c r="AV95" i="2"/>
  <c r="BK95" i="2" s="1"/>
  <c r="BC97" i="2"/>
  <c r="BR97" i="2" s="1"/>
  <c r="BB98" i="2"/>
  <c r="BQ98" i="2" s="1"/>
  <c r="AR103" i="2"/>
  <c r="BG103" i="2" s="1"/>
  <c r="BA103" i="2"/>
  <c r="BP103" i="2" s="1"/>
  <c r="BA71" i="2"/>
  <c r="BP71" i="2" s="1"/>
  <c r="AW21" i="2"/>
  <c r="BL21" i="2" s="1"/>
  <c r="AT22" i="2"/>
  <c r="BI22" i="2" s="1"/>
  <c r="AS27" i="2"/>
  <c r="BH27" i="2" s="1"/>
  <c r="BC27" i="2"/>
  <c r="BR27" i="2" s="1"/>
  <c r="AY29" i="2"/>
  <c r="BN29" i="2" s="1"/>
  <c r="AX30" i="2"/>
  <c r="BM30" i="2" s="1"/>
  <c r="AY31" i="2"/>
  <c r="BN31" i="2" s="1"/>
  <c r="AZ32" i="2"/>
  <c r="BO32" i="2" s="1"/>
  <c r="AS35" i="2"/>
  <c r="BH35" i="2" s="1"/>
  <c r="BC35" i="2"/>
  <c r="BR35" i="2" s="1"/>
  <c r="BA37" i="2"/>
  <c r="BP37" i="2" s="1"/>
  <c r="BB38" i="2"/>
  <c r="BQ38" i="2" s="1"/>
  <c r="AU42" i="2"/>
  <c r="BJ42" i="2" s="1"/>
  <c r="AT43" i="2"/>
  <c r="BI43" i="2" s="1"/>
  <c r="AW50" i="2"/>
  <c r="BL50" i="2" s="1"/>
  <c r="AS51" i="2"/>
  <c r="BH51" i="2" s="1"/>
  <c r="BB51" i="2"/>
  <c r="BQ51" i="2" s="1"/>
  <c r="AX54" i="2"/>
  <c r="BM54" i="2" s="1"/>
  <c r="AY55" i="2"/>
  <c r="BN55" i="2" s="1"/>
  <c r="AW56" i="2"/>
  <c r="BL56" i="2" s="1"/>
  <c r="AU59" i="2"/>
  <c r="BJ59" i="2" s="1"/>
  <c r="AV66" i="2"/>
  <c r="BK66" i="2" s="1"/>
  <c r="AU67" i="2"/>
  <c r="BJ67" i="2" s="1"/>
  <c r="AX70" i="2"/>
  <c r="BM70" i="2" s="1"/>
  <c r="AV71" i="2"/>
  <c r="BK71" i="2" s="1"/>
  <c r="AV74" i="2"/>
  <c r="BK74" i="2" s="1"/>
  <c r="AZ78" i="2"/>
  <c r="BO78" i="2" s="1"/>
  <c r="AT90" i="2"/>
  <c r="BI90" i="2" s="1"/>
  <c r="AS91" i="2"/>
  <c r="BH91" i="2" s="1"/>
  <c r="AZ94" i="2"/>
  <c r="BO94" i="2" s="1"/>
  <c r="AS103" i="2"/>
  <c r="BH103" i="2" s="1"/>
  <c r="BB103" i="2"/>
  <c r="BQ103" i="2" s="1"/>
  <c r="BC31" i="2"/>
  <c r="BR31" i="2" s="1"/>
  <c r="BB21" i="2"/>
  <c r="BQ21" i="2" s="1"/>
  <c r="AR32" i="2"/>
  <c r="BG32" i="2" s="1"/>
  <c r="AY21" i="2"/>
  <c r="BN21" i="2" s="1"/>
  <c r="AV22" i="2"/>
  <c r="BK22" i="2" s="1"/>
  <c r="AT27" i="2"/>
  <c r="BI27" i="2" s="1"/>
  <c r="AQ29" i="2"/>
  <c r="BF29" i="2" s="1"/>
  <c r="BA29" i="2"/>
  <c r="BP29" i="2" s="1"/>
  <c r="BB30" i="2"/>
  <c r="BQ30" i="2" s="1"/>
  <c r="BA31" i="2"/>
  <c r="BP31" i="2" s="1"/>
  <c r="AT35" i="2"/>
  <c r="BI35" i="2" s="1"/>
  <c r="AQ37" i="2"/>
  <c r="BF37" i="2" s="1"/>
  <c r="BB37" i="2"/>
  <c r="BQ37" i="2" s="1"/>
  <c r="BC39" i="2"/>
  <c r="BR39" i="2" s="1"/>
  <c r="AX42" i="2"/>
  <c r="BM42" i="2" s="1"/>
  <c r="AU43" i="2"/>
  <c r="BJ43" i="2" s="1"/>
  <c r="AR44" i="2"/>
  <c r="BG44" i="2" s="1"/>
  <c r="BA45" i="2"/>
  <c r="BP45" i="2" s="1"/>
  <c r="AS49" i="2"/>
  <c r="BH49" i="2" s="1"/>
  <c r="BC49" i="2"/>
  <c r="BR49" i="2" s="1"/>
  <c r="AT51" i="2"/>
  <c r="BI51" i="2" s="1"/>
  <c r="BC51" i="2"/>
  <c r="BR51" i="2" s="1"/>
  <c r="AZ55" i="2"/>
  <c r="BO55" i="2" s="1"/>
  <c r="AZ56" i="2"/>
  <c r="BO56" i="2" s="1"/>
  <c r="AV59" i="2"/>
  <c r="BK59" i="2" s="1"/>
  <c r="AU63" i="2"/>
  <c r="BJ63" i="2" s="1"/>
  <c r="AS64" i="2"/>
  <c r="BH64" i="2" s="1"/>
  <c r="AS65" i="2"/>
  <c r="BH65" i="2" s="1"/>
  <c r="AX66" i="2"/>
  <c r="BM66" i="2" s="1"/>
  <c r="AV67" i="2"/>
  <c r="BK67" i="2" s="1"/>
  <c r="AT69" i="2"/>
  <c r="BI69" i="2" s="1"/>
  <c r="AW71" i="2"/>
  <c r="BL71" i="2" s="1"/>
  <c r="AW74" i="2"/>
  <c r="BL74" i="2" s="1"/>
  <c r="BA77" i="2"/>
  <c r="BP77" i="2" s="1"/>
  <c r="BB79" i="2"/>
  <c r="BQ79" i="2" s="1"/>
  <c r="AR88" i="2"/>
  <c r="BG88" i="2" s="1"/>
  <c r="AZ93" i="2"/>
  <c r="BO93" i="2" s="1"/>
  <c r="AY95" i="2"/>
  <c r="BN95" i="2" s="1"/>
  <c r="AS97" i="2"/>
  <c r="BH97" i="2" s="1"/>
  <c r="AR98" i="2"/>
  <c r="BG98" i="2" s="1"/>
  <c r="AT103" i="2"/>
  <c r="BI103" i="2" s="1"/>
  <c r="BC103" i="2"/>
  <c r="BR103" i="2" s="1"/>
  <c r="AR114" i="6"/>
  <c r="BG114" i="6" s="1"/>
  <c r="AU62" i="6"/>
  <c r="BJ62" i="6" s="1"/>
  <c r="AT85" i="6"/>
  <c r="BI85" i="6" s="1"/>
  <c r="AS59" i="6"/>
  <c r="BH59" i="6" s="1"/>
  <c r="AS114" i="6"/>
  <c r="BH114" i="6" s="1"/>
  <c r="BB114" i="6"/>
  <c r="BQ114" i="6" s="1"/>
  <c r="AU85" i="6"/>
  <c r="BJ85" i="6" s="1"/>
  <c r="AT59" i="6"/>
  <c r="BI59" i="6" s="1"/>
  <c r="AV62" i="6"/>
  <c r="BK62" i="6" s="1"/>
  <c r="BC59" i="6"/>
  <c r="BR59" i="6" s="1"/>
  <c r="BD62" i="6"/>
  <c r="BS62" i="6" s="1"/>
  <c r="AX5" i="6"/>
  <c r="BM5" i="6" s="1"/>
  <c r="AS86" i="6"/>
  <c r="BH86" i="6" s="1"/>
  <c r="AT60" i="6"/>
  <c r="BI60" i="6" s="1"/>
  <c r="BB5" i="6"/>
  <c r="BQ5" i="6" s="1"/>
  <c r="AV114" i="6"/>
  <c r="BK114" i="6" s="1"/>
  <c r="BB60" i="6"/>
  <c r="BQ60" i="6" s="1"/>
  <c r="AR64" i="6"/>
  <c r="BG64" i="6" s="1"/>
  <c r="AR7" i="6"/>
  <c r="BG7" i="6" s="1"/>
  <c r="AX86" i="6"/>
  <c r="BM86" i="6" s="1"/>
  <c r="AR107" i="6"/>
  <c r="BG107" i="6" s="1"/>
  <c r="AX112" i="6"/>
  <c r="BM112" i="6" s="1"/>
  <c r="AZ60" i="6"/>
  <c r="BO60" i="6" s="1"/>
  <c r="AT120" i="6"/>
  <c r="BI120" i="6" s="1"/>
  <c r="AZ7" i="6"/>
  <c r="BO7" i="6" s="1"/>
  <c r="AS107" i="6"/>
  <c r="BH107" i="6" s="1"/>
  <c r="BB112" i="6"/>
  <c r="BQ112" i="6" s="1"/>
  <c r="AU120" i="6"/>
  <c r="BJ120" i="6" s="1"/>
  <c r="AU107" i="6"/>
  <c r="BJ107" i="6" s="1"/>
  <c r="AY108" i="6"/>
  <c r="BN108" i="6" s="1"/>
  <c r="BD120" i="6"/>
  <c r="BS120" i="6" s="1"/>
  <c r="AW85" i="6"/>
  <c r="BL85" i="6" s="1"/>
  <c r="AW107" i="6"/>
  <c r="BL107" i="6" s="1"/>
  <c r="AW59" i="6"/>
  <c r="BL59" i="6" s="1"/>
  <c r="AX85" i="6"/>
  <c r="BM85" i="6" s="1"/>
  <c r="AX107" i="6"/>
  <c r="BM107" i="6" s="1"/>
  <c r="BA59" i="6"/>
  <c r="BP59" i="6" s="1"/>
  <c r="BC107" i="6"/>
  <c r="BR107" i="6" s="1"/>
  <c r="BD107" i="6"/>
  <c r="BS107" i="6" s="1"/>
  <c r="BD57" i="6"/>
  <c r="BS57" i="6" s="1"/>
  <c r="BB64" i="6"/>
  <c r="BQ64" i="6" s="1"/>
  <c r="BD5" i="6"/>
  <c r="BS5" i="6" s="1"/>
  <c r="AU6" i="6"/>
  <c r="BJ6" i="6" s="1"/>
  <c r="BC85" i="6"/>
  <c r="BR85" i="6" s="1"/>
  <c r="AY86" i="6"/>
  <c r="BN86" i="6" s="1"/>
  <c r="AT107" i="6"/>
  <c r="BI107" i="6" s="1"/>
  <c r="AR57" i="6"/>
  <c r="BG57" i="6" s="1"/>
  <c r="AW114" i="6"/>
  <c r="BL114" i="6" s="1"/>
  <c r="BB59" i="6"/>
  <c r="BQ59" i="6" s="1"/>
  <c r="AS64" i="6"/>
  <c r="BH64" i="6" s="1"/>
  <c r="AV120" i="6"/>
  <c r="BK120" i="6" s="1"/>
  <c r="AV6" i="6"/>
  <c r="BK6" i="6" s="1"/>
  <c r="AS57" i="6"/>
  <c r="BH57" i="6" s="1"/>
  <c r="AU64" i="6"/>
  <c r="BJ64" i="6" s="1"/>
  <c r="AR5" i="6"/>
  <c r="BG5" i="6" s="1"/>
  <c r="BC83" i="6"/>
  <c r="BR83" i="6" s="1"/>
  <c r="AY6" i="6"/>
  <c r="BN6" i="6" s="1"/>
  <c r="AT57" i="6"/>
  <c r="BI57" i="6" s="1"/>
  <c r="BD114" i="6"/>
  <c r="BS114" i="6" s="1"/>
  <c r="AV64" i="6"/>
  <c r="BK64" i="6" s="1"/>
  <c r="AS5" i="6"/>
  <c r="BH5" i="6" s="1"/>
  <c r="BC6" i="6"/>
  <c r="BR6" i="6" s="1"/>
  <c r="AW57" i="6"/>
  <c r="BL57" i="6" s="1"/>
  <c r="AR60" i="6"/>
  <c r="BG60" i="6" s="1"/>
  <c r="AX62" i="6"/>
  <c r="BM62" i="6" s="1"/>
  <c r="AW64" i="6"/>
  <c r="BL64" i="6" s="1"/>
  <c r="AZ118" i="6"/>
  <c r="BO118" i="6" s="1"/>
  <c r="AT5" i="6"/>
  <c r="BI5" i="6" s="1"/>
  <c r="BA107" i="6"/>
  <c r="BP107" i="6" s="1"/>
  <c r="BA108" i="6"/>
  <c r="BP108" i="6" s="1"/>
  <c r="AX57" i="6"/>
  <c r="BM57" i="6" s="1"/>
  <c r="AX64" i="6"/>
  <c r="BM64" i="6" s="1"/>
  <c r="AW5" i="6"/>
  <c r="BL5" i="6" s="1"/>
  <c r="AR86" i="6"/>
  <c r="BG86" i="6" s="1"/>
  <c r="BB107" i="6"/>
  <c r="BQ107" i="6" s="1"/>
  <c r="BB57" i="6"/>
  <c r="BQ57" i="6" s="1"/>
  <c r="BA64" i="6"/>
  <c r="BP64" i="6" s="1"/>
  <c r="BA118" i="6"/>
  <c r="BP118" i="6" s="1"/>
  <c r="AV5" i="6"/>
  <c r="BK5" i="6" s="1"/>
  <c r="AS83" i="6"/>
  <c r="BH83" i="6" s="1"/>
  <c r="AT105" i="6"/>
  <c r="BI105" i="6" s="1"/>
  <c r="AX6" i="6"/>
  <c r="BM6" i="6" s="1"/>
  <c r="BB7" i="6"/>
  <c r="BQ7" i="6" s="1"/>
  <c r="BB85" i="6"/>
  <c r="BQ85" i="6" s="1"/>
  <c r="AV107" i="6"/>
  <c r="BK107" i="6" s="1"/>
  <c r="AV57" i="6"/>
  <c r="BK57" i="6" s="1"/>
  <c r="BC112" i="6"/>
  <c r="BR112" i="6" s="1"/>
  <c r="AT114" i="6"/>
  <c r="BI114" i="6" s="1"/>
  <c r="AY61" i="6"/>
  <c r="BN61" i="6" s="1"/>
  <c r="AW62" i="6"/>
  <c r="BL62" i="6" s="1"/>
  <c r="AZ64" i="6"/>
  <c r="BO64" i="6" s="1"/>
  <c r="AR118" i="6"/>
  <c r="BG118" i="6" s="1"/>
  <c r="BB118" i="6"/>
  <c r="BQ118" i="6" s="1"/>
  <c r="AY120" i="6"/>
  <c r="BN120" i="6" s="1"/>
  <c r="BC61" i="6"/>
  <c r="BR61" i="6" s="1"/>
  <c r="AU83" i="6"/>
  <c r="BJ83" i="6" s="1"/>
  <c r="AX105" i="6"/>
  <c r="BM105" i="6" s="1"/>
  <c r="AU56" i="6"/>
  <c r="BJ56" i="6" s="1"/>
  <c r="AR112" i="6"/>
  <c r="BG112" i="6" s="1"/>
  <c r="AZ62" i="6"/>
  <c r="BO62" i="6" s="1"/>
  <c r="AT118" i="6"/>
  <c r="BI118" i="6" s="1"/>
  <c r="AU105" i="6"/>
  <c r="BJ105" i="6" s="1"/>
  <c r="BD112" i="6"/>
  <c r="BS112" i="6" s="1"/>
  <c r="BD118" i="6"/>
  <c r="BS118" i="6" s="1"/>
  <c r="AZ5" i="6"/>
  <c r="BO5" i="6" s="1"/>
  <c r="AW83" i="6"/>
  <c r="BL83" i="6" s="1"/>
  <c r="AY105" i="6"/>
  <c r="BN105" i="6" s="1"/>
  <c r="AZ107" i="6"/>
  <c r="BO107" i="6" s="1"/>
  <c r="AU108" i="6"/>
  <c r="BJ108" i="6" s="1"/>
  <c r="AZ57" i="6"/>
  <c r="BO57" i="6" s="1"/>
  <c r="AT112" i="6"/>
  <c r="BI112" i="6" s="1"/>
  <c r="AS113" i="6"/>
  <c r="BH113" i="6" s="1"/>
  <c r="AX114" i="6"/>
  <c r="BM114" i="6" s="1"/>
  <c r="AU59" i="6"/>
  <c r="BJ59" i="6" s="1"/>
  <c r="AX60" i="6"/>
  <c r="BM60" i="6" s="1"/>
  <c r="AR62" i="6"/>
  <c r="BG62" i="6" s="1"/>
  <c r="BA62" i="6"/>
  <c r="BP62" i="6" s="1"/>
  <c r="AT64" i="6"/>
  <c r="BI64" i="6" s="1"/>
  <c r="BD64" i="6"/>
  <c r="BS64" i="6" s="1"/>
  <c r="AV118" i="6"/>
  <c r="BK118" i="6" s="1"/>
  <c r="BA5" i="6"/>
  <c r="BP5" i="6" s="1"/>
  <c r="AY83" i="6"/>
  <c r="BN83" i="6" s="1"/>
  <c r="BD105" i="6"/>
  <c r="BS105" i="6" s="1"/>
  <c r="AW108" i="6"/>
  <c r="BL108" i="6" s="1"/>
  <c r="BA57" i="6"/>
  <c r="BP57" i="6" s="1"/>
  <c r="AU112" i="6"/>
  <c r="BJ112" i="6" s="1"/>
  <c r="AZ114" i="6"/>
  <c r="BO114" i="6" s="1"/>
  <c r="AS62" i="6"/>
  <c r="BH62" i="6" s="1"/>
  <c r="BB62" i="6"/>
  <c r="BQ62" i="6" s="1"/>
  <c r="AW118" i="6"/>
  <c r="BL118" i="6" s="1"/>
  <c r="AT83" i="6"/>
  <c r="BI83" i="6" s="1"/>
  <c r="AS118" i="6"/>
  <c r="BH118" i="6" s="1"/>
  <c r="AV112" i="6"/>
  <c r="BK112" i="6" s="1"/>
  <c r="BA114" i="6"/>
  <c r="BP114" i="6" s="1"/>
  <c r="AT62" i="6"/>
  <c r="BI62" i="6" s="1"/>
  <c r="BC62" i="6"/>
  <c r="BR62" i="6" s="1"/>
  <c r="AX118" i="6"/>
  <c r="BM118" i="6" s="1"/>
  <c r="BD83" i="6"/>
  <c r="BS83" i="6" s="1"/>
  <c r="AV83" i="6"/>
  <c r="BK83" i="6" s="1"/>
  <c r="AZ83" i="6"/>
  <c r="BO83" i="6" s="1"/>
  <c r="AR83" i="6"/>
  <c r="BG83" i="6" s="1"/>
  <c r="BB83" i="6"/>
  <c r="BQ83" i="6" s="1"/>
  <c r="AV105" i="6"/>
  <c r="BK105" i="6" s="1"/>
  <c r="AX7" i="6"/>
  <c r="BM7" i="6" s="1"/>
  <c r="AW7" i="6"/>
  <c r="BL7" i="6" s="1"/>
  <c r="BD7" i="6"/>
  <c r="BS7" i="6" s="1"/>
  <c r="AV7" i="6"/>
  <c r="BK7" i="6" s="1"/>
  <c r="BA7" i="6"/>
  <c r="BP7" i="6" s="1"/>
  <c r="AS7" i="6"/>
  <c r="BH7" i="6" s="1"/>
  <c r="AT7" i="6"/>
  <c r="BI7" i="6" s="1"/>
  <c r="BA105" i="6"/>
  <c r="BP105" i="6" s="1"/>
  <c r="AS105" i="6"/>
  <c r="BH105" i="6" s="1"/>
  <c r="AW105" i="6"/>
  <c r="BL105" i="6" s="1"/>
  <c r="BB105" i="6"/>
  <c r="BQ105" i="6" s="1"/>
  <c r="AU7" i="6"/>
  <c r="BJ7" i="6" s="1"/>
  <c r="AW116" i="6"/>
  <c r="BL116" i="6" s="1"/>
  <c r="BA116" i="6"/>
  <c r="BP116" i="6" s="1"/>
  <c r="AS116" i="6"/>
  <c r="BH116" i="6" s="1"/>
  <c r="AU116" i="6"/>
  <c r="BJ116" i="6" s="1"/>
  <c r="BD116" i="6"/>
  <c r="BS116" i="6" s="1"/>
  <c r="AT116" i="6"/>
  <c r="BI116" i="6" s="1"/>
  <c r="BC116" i="6"/>
  <c r="BR116" i="6" s="1"/>
  <c r="AR116" i="6"/>
  <c r="BG116" i="6" s="1"/>
  <c r="AZ116" i="6"/>
  <c r="BO116" i="6" s="1"/>
  <c r="AX116" i="6"/>
  <c r="BM116" i="6" s="1"/>
  <c r="BB116" i="6"/>
  <c r="BQ116" i="6" s="1"/>
  <c r="AY116" i="6"/>
  <c r="BN116" i="6" s="1"/>
  <c r="AV116" i="6"/>
  <c r="BK116" i="6" s="1"/>
  <c r="AX83" i="6"/>
  <c r="BM83" i="6" s="1"/>
  <c r="AR105" i="6"/>
  <c r="BG105" i="6" s="1"/>
  <c r="BC105" i="6"/>
  <c r="BR105" i="6" s="1"/>
  <c r="BB6" i="6"/>
  <c r="BQ6" i="6" s="1"/>
  <c r="AT6" i="6"/>
  <c r="BI6" i="6" s="1"/>
  <c r="BA6" i="6"/>
  <c r="BP6" i="6" s="1"/>
  <c r="AS6" i="6"/>
  <c r="BH6" i="6" s="1"/>
  <c r="AZ6" i="6"/>
  <c r="BO6" i="6" s="1"/>
  <c r="AR6" i="6"/>
  <c r="BG6" i="6" s="1"/>
  <c r="AW6" i="6"/>
  <c r="BL6" i="6" s="1"/>
  <c r="AY7" i="6"/>
  <c r="BN7" i="6" s="1"/>
  <c r="AU5" i="6"/>
  <c r="BJ5" i="6" s="1"/>
  <c r="BC5" i="6"/>
  <c r="BR5" i="6" s="1"/>
  <c r="AV85" i="6"/>
  <c r="BK85" i="6" s="1"/>
  <c r="BD85" i="6"/>
  <c r="BS85" i="6" s="1"/>
  <c r="AW86" i="6"/>
  <c r="BL86" i="6" s="1"/>
  <c r="BB56" i="6"/>
  <c r="BQ56" i="6" s="1"/>
  <c r="AT56" i="6"/>
  <c r="BI56" i="6" s="1"/>
  <c r="BA56" i="6"/>
  <c r="BP56" i="6" s="1"/>
  <c r="AS56" i="6"/>
  <c r="BH56" i="6" s="1"/>
  <c r="AZ56" i="6"/>
  <c r="BO56" i="6" s="1"/>
  <c r="AR56" i="6"/>
  <c r="BG56" i="6" s="1"/>
  <c r="AX56" i="6"/>
  <c r="BM56" i="6" s="1"/>
  <c r="BD56" i="6"/>
  <c r="BS56" i="6" s="1"/>
  <c r="AV56" i="6"/>
  <c r="BK56" i="6" s="1"/>
  <c r="BC56" i="6"/>
  <c r="BR56" i="6" s="1"/>
  <c r="AY56" i="6"/>
  <c r="BN56" i="6" s="1"/>
  <c r="AX113" i="6"/>
  <c r="BM113" i="6" s="1"/>
  <c r="AW113" i="6"/>
  <c r="BL113" i="6" s="1"/>
  <c r="BD113" i="6"/>
  <c r="BS113" i="6" s="1"/>
  <c r="AV113" i="6"/>
  <c r="BK113" i="6" s="1"/>
  <c r="BB113" i="6"/>
  <c r="BQ113" i="6" s="1"/>
  <c r="AT113" i="6"/>
  <c r="BI113" i="6" s="1"/>
  <c r="AZ113" i="6"/>
  <c r="BO113" i="6" s="1"/>
  <c r="AR113" i="6"/>
  <c r="BG113" i="6" s="1"/>
  <c r="BA113" i="6"/>
  <c r="BP113" i="6" s="1"/>
  <c r="AY113" i="6"/>
  <c r="BN113" i="6" s="1"/>
  <c r="AU113" i="6"/>
  <c r="BJ113" i="6" s="1"/>
  <c r="BB63" i="6"/>
  <c r="BQ63" i="6" s="1"/>
  <c r="AV63" i="6"/>
  <c r="BK63" i="6" s="1"/>
  <c r="BD63" i="6"/>
  <c r="BS63" i="6" s="1"/>
  <c r="AU63" i="6"/>
  <c r="BJ63" i="6" s="1"/>
  <c r="BC63" i="6"/>
  <c r="BR63" i="6" s="1"/>
  <c r="AT63" i="6"/>
  <c r="BI63" i="6" s="1"/>
  <c r="AZ63" i="6"/>
  <c r="BO63" i="6" s="1"/>
  <c r="AR63" i="6"/>
  <c r="BG63" i="6" s="1"/>
  <c r="AX63" i="6"/>
  <c r="BM63" i="6" s="1"/>
  <c r="BA63" i="6"/>
  <c r="BP63" i="6" s="1"/>
  <c r="AZ115" i="6"/>
  <c r="BO115" i="6" s="1"/>
  <c r="AR115" i="6"/>
  <c r="BG115" i="6" s="1"/>
  <c r="BD115" i="6"/>
  <c r="BS115" i="6" s="1"/>
  <c r="AV115" i="6"/>
  <c r="BK115" i="6" s="1"/>
  <c r="BA115" i="6"/>
  <c r="BP115" i="6" s="1"/>
  <c r="AY115" i="6"/>
  <c r="BN115" i="6" s="1"/>
  <c r="AX115" i="6"/>
  <c r="BM115" i="6" s="1"/>
  <c r="AU115" i="6"/>
  <c r="BJ115" i="6" s="1"/>
  <c r="BC115" i="6"/>
  <c r="BR115" i="6" s="1"/>
  <c r="AS115" i="6"/>
  <c r="BH115" i="6" s="1"/>
  <c r="BB115" i="6"/>
  <c r="BQ115" i="6" s="1"/>
  <c r="AW115" i="6"/>
  <c r="BL115" i="6" s="1"/>
  <c r="AT115" i="6"/>
  <c r="BI115" i="6" s="1"/>
  <c r="AY85" i="6"/>
  <c r="BN85" i="6" s="1"/>
  <c r="AZ86" i="6"/>
  <c r="BO86" i="6" s="1"/>
  <c r="AS63" i="6"/>
  <c r="BH63" i="6" s="1"/>
  <c r="BB117" i="6"/>
  <c r="BQ117" i="6" s="1"/>
  <c r="AT117" i="6"/>
  <c r="BI117" i="6" s="1"/>
  <c r="AX117" i="6"/>
  <c r="BM117" i="6" s="1"/>
  <c r="AZ117" i="6"/>
  <c r="BO117" i="6" s="1"/>
  <c r="AY117" i="6"/>
  <c r="BN117" i="6" s="1"/>
  <c r="AW117" i="6"/>
  <c r="BL117" i="6" s="1"/>
  <c r="AU117" i="6"/>
  <c r="BJ117" i="6" s="1"/>
  <c r="BC117" i="6"/>
  <c r="BR117" i="6" s="1"/>
  <c r="AR117" i="6"/>
  <c r="BG117" i="6" s="1"/>
  <c r="BD117" i="6"/>
  <c r="BS117" i="6" s="1"/>
  <c r="BA117" i="6"/>
  <c r="BP117" i="6" s="1"/>
  <c r="AV117" i="6"/>
  <c r="BK117" i="6" s="1"/>
  <c r="AR85" i="6"/>
  <c r="BG85" i="6" s="1"/>
  <c r="AZ85" i="6"/>
  <c r="BO85" i="6" s="1"/>
  <c r="AW63" i="6"/>
  <c r="BL63" i="6" s="1"/>
  <c r="AS117" i="6"/>
  <c r="BH117" i="6" s="1"/>
  <c r="AS85" i="6"/>
  <c r="BH85" i="6" s="1"/>
  <c r="BD86" i="6"/>
  <c r="BS86" i="6" s="1"/>
  <c r="AV86" i="6"/>
  <c r="BK86" i="6" s="1"/>
  <c r="BC86" i="6"/>
  <c r="BR86" i="6" s="1"/>
  <c r="AU86" i="6"/>
  <c r="BJ86" i="6" s="1"/>
  <c r="BB86" i="6"/>
  <c r="BQ86" i="6" s="1"/>
  <c r="AT86" i="6"/>
  <c r="BI86" i="6" s="1"/>
  <c r="BD58" i="6"/>
  <c r="BS58" i="6" s="1"/>
  <c r="AV58" i="6"/>
  <c r="BK58" i="6" s="1"/>
  <c r="BC58" i="6"/>
  <c r="BR58" i="6" s="1"/>
  <c r="AU58" i="6"/>
  <c r="BJ58" i="6" s="1"/>
  <c r="BB58" i="6"/>
  <c r="BQ58" i="6" s="1"/>
  <c r="AT58" i="6"/>
  <c r="BI58" i="6" s="1"/>
  <c r="AZ58" i="6"/>
  <c r="BO58" i="6" s="1"/>
  <c r="AR58" i="6"/>
  <c r="BG58" i="6" s="1"/>
  <c r="AX58" i="6"/>
  <c r="BM58" i="6" s="1"/>
  <c r="BA58" i="6"/>
  <c r="BP58" i="6" s="1"/>
  <c r="AY58" i="6"/>
  <c r="BN58" i="6" s="1"/>
  <c r="AW58" i="6"/>
  <c r="BL58" i="6" s="1"/>
  <c r="AY63" i="6"/>
  <c r="BN63" i="6" s="1"/>
  <c r="AZ108" i="6"/>
  <c r="BO108" i="6" s="1"/>
  <c r="AR108" i="6"/>
  <c r="BG108" i="6" s="1"/>
  <c r="BD108" i="6"/>
  <c r="BS108" i="6" s="1"/>
  <c r="AV108" i="6"/>
  <c r="BK108" i="6" s="1"/>
  <c r="BB108" i="6"/>
  <c r="BQ108" i="6" s="1"/>
  <c r="BD119" i="6"/>
  <c r="BS119" i="6" s="1"/>
  <c r="AV119" i="6"/>
  <c r="BK119" i="6" s="1"/>
  <c r="AZ119" i="6"/>
  <c r="BO119" i="6" s="1"/>
  <c r="AR119" i="6"/>
  <c r="BG119" i="6" s="1"/>
  <c r="AX119" i="6"/>
  <c r="BM119" i="6" s="1"/>
  <c r="AW119" i="6"/>
  <c r="BL119" i="6" s="1"/>
  <c r="AU119" i="6"/>
  <c r="BJ119" i="6" s="1"/>
  <c r="BC119" i="6"/>
  <c r="BR119" i="6" s="1"/>
  <c r="AS119" i="6"/>
  <c r="BH119" i="6" s="1"/>
  <c r="BA119" i="6"/>
  <c r="BP119" i="6" s="1"/>
  <c r="AS108" i="6"/>
  <c r="BH108" i="6" s="1"/>
  <c r="BC108" i="6"/>
  <c r="BR108" i="6" s="1"/>
  <c r="BB61" i="6"/>
  <c r="BQ61" i="6" s="1"/>
  <c r="AT61" i="6"/>
  <c r="BI61" i="6" s="1"/>
  <c r="BA61" i="6"/>
  <c r="BP61" i="6" s="1"/>
  <c r="AS61" i="6"/>
  <c r="BH61" i="6" s="1"/>
  <c r="AZ61" i="6"/>
  <c r="BO61" i="6" s="1"/>
  <c r="AR61" i="6"/>
  <c r="BG61" i="6" s="1"/>
  <c r="AX61" i="6"/>
  <c r="BM61" i="6" s="1"/>
  <c r="BD61" i="6"/>
  <c r="BS61" i="6" s="1"/>
  <c r="AV61" i="6"/>
  <c r="BK61" i="6" s="1"/>
  <c r="AT119" i="6"/>
  <c r="BI119" i="6" s="1"/>
  <c r="AT108" i="6"/>
  <c r="BI108" i="6" s="1"/>
  <c r="AU61" i="6"/>
  <c r="BJ61" i="6" s="1"/>
  <c r="AY119" i="6"/>
  <c r="BN119" i="6" s="1"/>
  <c r="AY60" i="6"/>
  <c r="BN60" i="6" s="1"/>
  <c r="AU57" i="6"/>
  <c r="BJ57" i="6" s="1"/>
  <c r="BC57" i="6"/>
  <c r="BR57" i="6" s="1"/>
  <c r="AW112" i="6"/>
  <c r="BL112" i="6" s="1"/>
  <c r="AY114" i="6"/>
  <c r="BN114" i="6" s="1"/>
  <c r="AV59" i="6"/>
  <c r="BK59" i="6" s="1"/>
  <c r="BD59" i="6"/>
  <c r="BS59" i="6" s="1"/>
  <c r="AS60" i="6"/>
  <c r="BH60" i="6" s="1"/>
  <c r="BA60" i="6"/>
  <c r="BP60" i="6" s="1"/>
  <c r="AX120" i="6"/>
  <c r="BM120" i="6" s="1"/>
  <c r="AY112" i="6"/>
  <c r="BN112" i="6" s="1"/>
  <c r="AX59" i="6"/>
  <c r="BM59" i="6" s="1"/>
  <c r="AU60" i="6"/>
  <c r="BJ60" i="6" s="1"/>
  <c r="BC60" i="6"/>
  <c r="BR60" i="6" s="1"/>
  <c r="AZ112" i="6"/>
  <c r="BO112" i="6" s="1"/>
  <c r="AY59" i="6"/>
  <c r="BN59" i="6" s="1"/>
  <c r="AV60" i="6"/>
  <c r="BK60" i="6" s="1"/>
  <c r="BD60" i="6"/>
  <c r="BS60" i="6" s="1"/>
  <c r="BA120" i="6"/>
  <c r="BP120" i="6" s="1"/>
  <c r="AS120" i="6"/>
  <c r="BH120" i="6" s="1"/>
  <c r="AW120" i="6"/>
  <c r="BL120" i="6" s="1"/>
  <c r="BB120" i="6"/>
  <c r="BQ120" i="6" s="1"/>
  <c r="AS112" i="6"/>
  <c r="BH112" i="6" s="1"/>
  <c r="AU114" i="6"/>
  <c r="BJ114" i="6" s="1"/>
  <c r="AR59" i="6"/>
  <c r="BG59" i="6" s="1"/>
  <c r="AR120" i="6"/>
  <c r="BG120" i="6" s="1"/>
  <c r="BC120" i="6"/>
  <c r="BR120" i="6" s="1"/>
  <c r="AY64" i="6"/>
  <c r="BN64" i="6" s="1"/>
  <c r="AU118" i="6"/>
  <c r="BJ118" i="6" s="1"/>
  <c r="BC118" i="6"/>
  <c r="BR118" i="6" s="1"/>
  <c r="BA20" i="2"/>
  <c r="BP20" i="2" s="1"/>
  <c r="AS20" i="2"/>
  <c r="BH20" i="2" s="1"/>
  <c r="AY20" i="2"/>
  <c r="BN20" i="2" s="1"/>
  <c r="AQ20" i="2"/>
  <c r="BF20" i="2" s="1"/>
  <c r="AW20" i="2"/>
  <c r="BL20" i="2" s="1"/>
  <c r="AV20" i="2"/>
  <c r="BK20" i="2" s="1"/>
  <c r="AZ89" i="2"/>
  <c r="BO89" i="2" s="1"/>
  <c r="AR89" i="2"/>
  <c r="BG89" i="2" s="1"/>
  <c r="AW89" i="2"/>
  <c r="BL89" i="2" s="1"/>
  <c r="AV89" i="2"/>
  <c r="BK89" i="2" s="1"/>
  <c r="AU89" i="2"/>
  <c r="BJ89" i="2" s="1"/>
  <c r="BA89" i="2"/>
  <c r="BP89" i="2" s="1"/>
  <c r="AQ89" i="2"/>
  <c r="BF89" i="2" s="1"/>
  <c r="AY89" i="2"/>
  <c r="BN89" i="2" s="1"/>
  <c r="AX89" i="2"/>
  <c r="BM89" i="2" s="1"/>
  <c r="AT89" i="2"/>
  <c r="BI89" i="2" s="1"/>
  <c r="AS89" i="2"/>
  <c r="BH89" i="2" s="1"/>
  <c r="BC89" i="2"/>
  <c r="BR89" i="2" s="1"/>
  <c r="BA100" i="2"/>
  <c r="BP100" i="2" s="1"/>
  <c r="AS100" i="2"/>
  <c r="BH100" i="2" s="1"/>
  <c r="AZ100" i="2"/>
  <c r="BO100" i="2" s="1"/>
  <c r="AR100" i="2"/>
  <c r="BG100" i="2" s="1"/>
  <c r="AY100" i="2"/>
  <c r="BN100" i="2" s="1"/>
  <c r="AQ100" i="2"/>
  <c r="BF100" i="2" s="1"/>
  <c r="AW100" i="2"/>
  <c r="BL100" i="2" s="1"/>
  <c r="AX100" i="2"/>
  <c r="BM100" i="2" s="1"/>
  <c r="AV100" i="2"/>
  <c r="BK100" i="2" s="1"/>
  <c r="AU100" i="2"/>
  <c r="BJ100" i="2" s="1"/>
  <c r="AT100" i="2"/>
  <c r="BI100" i="2" s="1"/>
  <c r="BC100" i="2"/>
  <c r="BR100" i="2" s="1"/>
  <c r="BB100" i="2"/>
  <c r="BQ100" i="2" s="1"/>
  <c r="AR20" i="2"/>
  <c r="BG20" i="2" s="1"/>
  <c r="AV25" i="2"/>
  <c r="BK25" i="2" s="1"/>
  <c r="BB25" i="2"/>
  <c r="BQ25" i="2" s="1"/>
  <c r="AT25" i="2"/>
  <c r="BI25" i="2" s="1"/>
  <c r="AZ25" i="2"/>
  <c r="BO25" i="2" s="1"/>
  <c r="AR25" i="2"/>
  <c r="BG25" i="2" s="1"/>
  <c r="AY25" i="2"/>
  <c r="BN25" i="2" s="1"/>
  <c r="AQ25" i="2"/>
  <c r="BF25" i="2" s="1"/>
  <c r="AW46" i="2"/>
  <c r="BL46" i="2" s="1"/>
  <c r="AZ46" i="2"/>
  <c r="BO46" i="2" s="1"/>
  <c r="AQ46" i="2"/>
  <c r="BF46" i="2" s="1"/>
  <c r="AX46" i="2"/>
  <c r="BM46" i="2" s="1"/>
  <c r="AU46" i="2"/>
  <c r="BJ46" i="2" s="1"/>
  <c r="BC46" i="2"/>
  <c r="BR46" i="2" s="1"/>
  <c r="AT46" i="2"/>
  <c r="BI46" i="2" s="1"/>
  <c r="AY48" i="2"/>
  <c r="BN48" i="2" s="1"/>
  <c r="AQ48" i="2"/>
  <c r="BF48" i="2" s="1"/>
  <c r="BA48" i="2"/>
  <c r="BP48" i="2" s="1"/>
  <c r="AR48" i="2"/>
  <c r="BG48" i="2" s="1"/>
  <c r="AX48" i="2"/>
  <c r="BM48" i="2" s="1"/>
  <c r="AV48" i="2"/>
  <c r="BK48" i="2" s="1"/>
  <c r="AU48" i="2"/>
  <c r="BJ48" i="2" s="1"/>
  <c r="AV57" i="2"/>
  <c r="BK57" i="2" s="1"/>
  <c r="BC57" i="2"/>
  <c r="BR57" i="2" s="1"/>
  <c r="AU57" i="2"/>
  <c r="BJ57" i="2" s="1"/>
  <c r="AZ57" i="2"/>
  <c r="BO57" i="2" s="1"/>
  <c r="AR57" i="2"/>
  <c r="BG57" i="2" s="1"/>
  <c r="AY57" i="2"/>
  <c r="BN57" i="2" s="1"/>
  <c r="AX57" i="2"/>
  <c r="BM57" i="2" s="1"/>
  <c r="AW57" i="2"/>
  <c r="BL57" i="2" s="1"/>
  <c r="AS57" i="2"/>
  <c r="BH57" i="2" s="1"/>
  <c r="AQ57" i="2"/>
  <c r="BF57" i="2" s="1"/>
  <c r="BC60" i="2"/>
  <c r="BR60" i="2" s="1"/>
  <c r="AU60" i="2"/>
  <c r="BJ60" i="2" s="1"/>
  <c r="BB60" i="2"/>
  <c r="BQ60" i="2" s="1"/>
  <c r="AT60" i="2"/>
  <c r="BI60" i="2" s="1"/>
  <c r="AY60" i="2"/>
  <c r="BN60" i="2" s="1"/>
  <c r="AQ60" i="2"/>
  <c r="BF60" i="2" s="1"/>
  <c r="BA60" i="2"/>
  <c r="BP60" i="2" s="1"/>
  <c r="AZ60" i="2"/>
  <c r="BO60" i="2" s="1"/>
  <c r="AX60" i="2"/>
  <c r="BM60" i="2" s="1"/>
  <c r="AV60" i="2"/>
  <c r="BK60" i="2" s="1"/>
  <c r="AS60" i="2"/>
  <c r="BH60" i="2" s="1"/>
  <c r="BB89" i="2"/>
  <c r="BQ89" i="2" s="1"/>
  <c r="AZ61" i="2"/>
  <c r="BO61" i="2" s="1"/>
  <c r="AR61" i="2"/>
  <c r="BG61" i="2" s="1"/>
  <c r="AY61" i="2"/>
  <c r="BN61" i="2" s="1"/>
  <c r="AQ61" i="2"/>
  <c r="BF61" i="2" s="1"/>
  <c r="AV61" i="2"/>
  <c r="BK61" i="2" s="1"/>
  <c r="BA61" i="2"/>
  <c r="BP61" i="2" s="1"/>
  <c r="AX61" i="2"/>
  <c r="BM61" i="2" s="1"/>
  <c r="AW61" i="2"/>
  <c r="BL61" i="2" s="1"/>
  <c r="AT61" i="2"/>
  <c r="BI61" i="2" s="1"/>
  <c r="AS61" i="2"/>
  <c r="BH61" i="2" s="1"/>
  <c r="AT20" i="2"/>
  <c r="BI20" i="2" s="1"/>
  <c r="AS25" i="2"/>
  <c r="BH25" i="2" s="1"/>
  <c r="AX26" i="2"/>
  <c r="BM26" i="2" s="1"/>
  <c r="AV33" i="2"/>
  <c r="BK33" i="2" s="1"/>
  <c r="BB33" i="2"/>
  <c r="BQ33" i="2" s="1"/>
  <c r="AT33" i="2"/>
  <c r="BI33" i="2" s="1"/>
  <c r="AZ33" i="2"/>
  <c r="BO33" i="2" s="1"/>
  <c r="AR33" i="2"/>
  <c r="BG33" i="2" s="1"/>
  <c r="AY33" i="2"/>
  <c r="BN33" i="2" s="1"/>
  <c r="AQ33" i="2"/>
  <c r="BF33" i="2" s="1"/>
  <c r="AV41" i="2"/>
  <c r="BK41" i="2" s="1"/>
  <c r="BB41" i="2"/>
  <c r="BQ41" i="2" s="1"/>
  <c r="AT41" i="2"/>
  <c r="BI41" i="2" s="1"/>
  <c r="AZ41" i="2"/>
  <c r="BO41" i="2" s="1"/>
  <c r="AR41" i="2"/>
  <c r="BG41" i="2" s="1"/>
  <c r="AY41" i="2"/>
  <c r="BN41" i="2" s="1"/>
  <c r="AQ41" i="2"/>
  <c r="BF41" i="2" s="1"/>
  <c r="AR46" i="2"/>
  <c r="BG46" i="2" s="1"/>
  <c r="AS48" i="2"/>
  <c r="BH48" i="2" s="1"/>
  <c r="AT57" i="2"/>
  <c r="BI57" i="2" s="1"/>
  <c r="AR60" i="2"/>
  <c r="BG60" i="2" s="1"/>
  <c r="BB61" i="2"/>
  <c r="BQ61" i="2" s="1"/>
  <c r="BB81" i="2"/>
  <c r="BQ81" i="2" s="1"/>
  <c r="AT81" i="2"/>
  <c r="BI81" i="2" s="1"/>
  <c r="BA81" i="2"/>
  <c r="BP81" i="2" s="1"/>
  <c r="AS81" i="2"/>
  <c r="BH81" i="2" s="1"/>
  <c r="AZ81" i="2"/>
  <c r="BO81" i="2" s="1"/>
  <c r="AR81" i="2"/>
  <c r="BG81" i="2" s="1"/>
  <c r="AY81" i="2"/>
  <c r="BN81" i="2" s="1"/>
  <c r="AX81" i="2"/>
  <c r="BM81" i="2" s="1"/>
  <c r="AW81" i="2"/>
  <c r="BL81" i="2" s="1"/>
  <c r="AV81" i="2"/>
  <c r="BK81" i="2" s="1"/>
  <c r="AQ81" i="2"/>
  <c r="BF81" i="2" s="1"/>
  <c r="BC81" i="2"/>
  <c r="BR81" i="2" s="1"/>
  <c r="AU81" i="2"/>
  <c r="BJ81" i="2" s="1"/>
  <c r="AW72" i="2"/>
  <c r="BL72" i="2" s="1"/>
  <c r="AV72" i="2"/>
  <c r="BK72" i="2" s="1"/>
  <c r="BC72" i="2"/>
  <c r="BR72" i="2" s="1"/>
  <c r="AU72" i="2"/>
  <c r="BJ72" i="2" s="1"/>
  <c r="AX72" i="2"/>
  <c r="BM72" i="2" s="1"/>
  <c r="AT72" i="2"/>
  <c r="BI72" i="2" s="1"/>
  <c r="BB72" i="2"/>
  <c r="BQ72" i="2" s="1"/>
  <c r="AQ72" i="2"/>
  <c r="BF72" i="2" s="1"/>
  <c r="BA72" i="2"/>
  <c r="BP72" i="2" s="1"/>
  <c r="AY72" i="2"/>
  <c r="BN72" i="2" s="1"/>
  <c r="AS72" i="2"/>
  <c r="BH72" i="2" s="1"/>
  <c r="AX20" i="2"/>
  <c r="BM20" i="2" s="1"/>
  <c r="AW25" i="2"/>
  <c r="BL25" i="2" s="1"/>
  <c r="BB26" i="2"/>
  <c r="BQ26" i="2" s="1"/>
  <c r="AY32" i="2"/>
  <c r="BN32" i="2" s="1"/>
  <c r="AQ32" i="2"/>
  <c r="BF32" i="2" s="1"/>
  <c r="AW32" i="2"/>
  <c r="BL32" i="2" s="1"/>
  <c r="BC32" i="2"/>
  <c r="BR32" i="2" s="1"/>
  <c r="AU32" i="2"/>
  <c r="BJ32" i="2" s="1"/>
  <c r="BB32" i="2"/>
  <c r="BQ32" i="2" s="1"/>
  <c r="AT32" i="2"/>
  <c r="BI32" i="2" s="1"/>
  <c r="AU33" i="2"/>
  <c r="BJ33" i="2" s="1"/>
  <c r="AY40" i="2"/>
  <c r="BN40" i="2" s="1"/>
  <c r="AQ40" i="2"/>
  <c r="BF40" i="2" s="1"/>
  <c r="AW40" i="2"/>
  <c r="BL40" i="2" s="1"/>
  <c r="BC40" i="2"/>
  <c r="BR40" i="2" s="1"/>
  <c r="AU40" i="2"/>
  <c r="BJ40" i="2" s="1"/>
  <c r="BB40" i="2"/>
  <c r="BQ40" i="2" s="1"/>
  <c r="AT40" i="2"/>
  <c r="BI40" i="2" s="1"/>
  <c r="AU41" i="2"/>
  <c r="BJ41" i="2" s="1"/>
  <c r="AV46" i="2"/>
  <c r="BK46" i="2" s="1"/>
  <c r="AW48" i="2"/>
  <c r="BL48" i="2" s="1"/>
  <c r="BB57" i="2"/>
  <c r="BQ57" i="2" s="1"/>
  <c r="AR72" i="2"/>
  <c r="BG72" i="2" s="1"/>
  <c r="AU20" i="2"/>
  <c r="BJ20" i="2" s="1"/>
  <c r="AZ20" i="2"/>
  <c r="BO20" i="2" s="1"/>
  <c r="AX25" i="2"/>
  <c r="BM25" i="2" s="1"/>
  <c r="AW33" i="2"/>
  <c r="BL33" i="2" s="1"/>
  <c r="AW41" i="2"/>
  <c r="BL41" i="2" s="1"/>
  <c r="AY46" i="2"/>
  <c r="BN46" i="2" s="1"/>
  <c r="BB47" i="2"/>
  <c r="BQ47" i="2" s="1"/>
  <c r="AT47" i="2"/>
  <c r="BI47" i="2" s="1"/>
  <c r="AZ47" i="2"/>
  <c r="BO47" i="2" s="1"/>
  <c r="AQ47" i="2"/>
  <c r="BF47" i="2" s="1"/>
  <c r="AX47" i="2"/>
  <c r="BM47" i="2" s="1"/>
  <c r="AV47" i="2"/>
  <c r="BK47" i="2" s="1"/>
  <c r="AU47" i="2"/>
  <c r="BJ47" i="2" s="1"/>
  <c r="AZ48" i="2"/>
  <c r="BO48" i="2" s="1"/>
  <c r="AZ72" i="2"/>
  <c r="BO72" i="2" s="1"/>
  <c r="BB20" i="2"/>
  <c r="BQ20" i="2" s="1"/>
  <c r="BA25" i="2"/>
  <c r="BP25" i="2" s="1"/>
  <c r="BA26" i="2"/>
  <c r="BP26" i="2" s="1"/>
  <c r="AS26" i="2"/>
  <c r="BH26" i="2" s="1"/>
  <c r="AY26" i="2"/>
  <c r="BN26" i="2" s="1"/>
  <c r="AQ26" i="2"/>
  <c r="BF26" i="2" s="1"/>
  <c r="AW26" i="2"/>
  <c r="BL26" i="2" s="1"/>
  <c r="AV26" i="2"/>
  <c r="BK26" i="2" s="1"/>
  <c r="BA46" i="2"/>
  <c r="BP46" i="2" s="1"/>
  <c r="BB48" i="2"/>
  <c r="BQ48" i="2" s="1"/>
  <c r="AW62" i="2"/>
  <c r="BL62" i="2" s="1"/>
  <c r="AV62" i="2"/>
  <c r="BK62" i="2" s="1"/>
  <c r="BA62" i="2"/>
  <c r="BP62" i="2" s="1"/>
  <c r="AS62" i="2"/>
  <c r="BH62" i="2" s="1"/>
  <c r="AY62" i="2"/>
  <c r="BN62" i="2" s="1"/>
  <c r="AX62" i="2"/>
  <c r="BM62" i="2" s="1"/>
  <c r="AU62" i="2"/>
  <c r="BJ62" i="2" s="1"/>
  <c r="AR62" i="2"/>
  <c r="BG62" i="2" s="1"/>
  <c r="BC62" i="2"/>
  <c r="BR62" i="2" s="1"/>
  <c r="AQ62" i="2"/>
  <c r="BF62" i="2" s="1"/>
  <c r="BC61" i="2"/>
  <c r="BR61" i="2" s="1"/>
  <c r="BC20" i="2"/>
  <c r="BR20" i="2" s="1"/>
  <c r="BC25" i="2"/>
  <c r="BR25" i="2" s="1"/>
  <c r="AR26" i="2"/>
  <c r="BG26" i="2" s="1"/>
  <c r="AW30" i="2"/>
  <c r="BL30" i="2" s="1"/>
  <c r="BC30" i="2"/>
  <c r="BR30" i="2" s="1"/>
  <c r="AU30" i="2"/>
  <c r="BJ30" i="2" s="1"/>
  <c r="BA30" i="2"/>
  <c r="BP30" i="2" s="1"/>
  <c r="AS30" i="2"/>
  <c r="BH30" i="2" s="1"/>
  <c r="AZ30" i="2"/>
  <c r="BO30" i="2" s="1"/>
  <c r="AR30" i="2"/>
  <c r="BG30" i="2" s="1"/>
  <c r="BA33" i="2"/>
  <c r="BP33" i="2" s="1"/>
  <c r="BA34" i="2"/>
  <c r="BP34" i="2" s="1"/>
  <c r="AS34" i="2"/>
  <c r="BH34" i="2" s="1"/>
  <c r="AY34" i="2"/>
  <c r="BN34" i="2" s="1"/>
  <c r="AQ34" i="2"/>
  <c r="BF34" i="2" s="1"/>
  <c r="AW34" i="2"/>
  <c r="BL34" i="2" s="1"/>
  <c r="AV34" i="2"/>
  <c r="BK34" i="2" s="1"/>
  <c r="AW38" i="2"/>
  <c r="BL38" i="2" s="1"/>
  <c r="BC38" i="2"/>
  <c r="BR38" i="2" s="1"/>
  <c r="AU38" i="2"/>
  <c r="BJ38" i="2" s="1"/>
  <c r="BA38" i="2"/>
  <c r="BP38" i="2" s="1"/>
  <c r="AS38" i="2"/>
  <c r="BH38" i="2" s="1"/>
  <c r="AZ38" i="2"/>
  <c r="BO38" i="2" s="1"/>
  <c r="AR38" i="2"/>
  <c r="BG38" i="2" s="1"/>
  <c r="BA41" i="2"/>
  <c r="BP41" i="2" s="1"/>
  <c r="BA42" i="2"/>
  <c r="BP42" i="2" s="1"/>
  <c r="AS42" i="2"/>
  <c r="BH42" i="2" s="1"/>
  <c r="AY42" i="2"/>
  <c r="BN42" i="2" s="1"/>
  <c r="AQ42" i="2"/>
  <c r="BF42" i="2" s="1"/>
  <c r="AW42" i="2"/>
  <c r="BL42" i="2" s="1"/>
  <c r="AV42" i="2"/>
  <c r="BK42" i="2" s="1"/>
  <c r="BB46" i="2"/>
  <c r="BQ46" i="2" s="1"/>
  <c r="AS47" i="2"/>
  <c r="BH47" i="2" s="1"/>
  <c r="BC48" i="2"/>
  <c r="BR48" i="2" s="1"/>
  <c r="AZ53" i="2"/>
  <c r="BO53" i="2" s="1"/>
  <c r="AR53" i="2"/>
  <c r="BG53" i="2" s="1"/>
  <c r="AY53" i="2"/>
  <c r="BN53" i="2" s="1"/>
  <c r="AQ53" i="2"/>
  <c r="BF53" i="2" s="1"/>
  <c r="AV53" i="2"/>
  <c r="BK53" i="2" s="1"/>
  <c r="AU53" i="2"/>
  <c r="BJ53" i="2" s="1"/>
  <c r="AS53" i="2"/>
  <c r="BH53" i="2" s="1"/>
  <c r="BB53" i="2"/>
  <c r="BQ53" i="2" s="1"/>
  <c r="BA53" i="2"/>
  <c r="BP53" i="2" s="1"/>
  <c r="AW54" i="2"/>
  <c r="BL54" i="2" s="1"/>
  <c r="AV54" i="2"/>
  <c r="BK54" i="2" s="1"/>
  <c r="BA54" i="2"/>
  <c r="BP54" i="2" s="1"/>
  <c r="AS54" i="2"/>
  <c r="BH54" i="2" s="1"/>
  <c r="AT54" i="2"/>
  <c r="BI54" i="2" s="1"/>
  <c r="BC54" i="2"/>
  <c r="BR54" i="2" s="1"/>
  <c r="AQ54" i="2"/>
  <c r="BF54" i="2" s="1"/>
  <c r="AZ54" i="2"/>
  <c r="BO54" i="2" s="1"/>
  <c r="AY54" i="2"/>
  <c r="BN54" i="2" s="1"/>
  <c r="AT62" i="2"/>
  <c r="BI62" i="2" s="1"/>
  <c r="AX28" i="2"/>
  <c r="BM28" i="2" s="1"/>
  <c r="AX36" i="2"/>
  <c r="BM36" i="2" s="1"/>
  <c r="AX44" i="2"/>
  <c r="BM44" i="2" s="1"/>
  <c r="BA58" i="2"/>
  <c r="BP58" i="2" s="1"/>
  <c r="AS58" i="2"/>
  <c r="BH58" i="2" s="1"/>
  <c r="AZ58" i="2"/>
  <c r="BO58" i="2" s="1"/>
  <c r="AR58" i="2"/>
  <c r="BG58" i="2" s="1"/>
  <c r="AW58" i="2"/>
  <c r="BL58" i="2" s="1"/>
  <c r="BC58" i="2"/>
  <c r="BR58" i="2" s="1"/>
  <c r="AW65" i="2"/>
  <c r="BL65" i="2" s="1"/>
  <c r="AX69" i="2"/>
  <c r="BM69" i="2" s="1"/>
  <c r="AX22" i="2"/>
  <c r="BM22" i="2" s="1"/>
  <c r="AQ22" i="2"/>
  <c r="BF22" i="2" s="1"/>
  <c r="AY22" i="2"/>
  <c r="BN22" i="2" s="1"/>
  <c r="AQ28" i="2"/>
  <c r="BF28" i="2" s="1"/>
  <c r="AY28" i="2"/>
  <c r="BN28" i="2" s="1"/>
  <c r="AX31" i="2"/>
  <c r="BM31" i="2" s="1"/>
  <c r="AQ36" i="2"/>
  <c r="BF36" i="2" s="1"/>
  <c r="AY36" i="2"/>
  <c r="BN36" i="2" s="1"/>
  <c r="AX39" i="2"/>
  <c r="BM39" i="2" s="1"/>
  <c r="AQ44" i="2"/>
  <c r="BF44" i="2" s="1"/>
  <c r="AY44" i="2"/>
  <c r="BN44" i="2" s="1"/>
  <c r="BC52" i="2"/>
  <c r="BR52" i="2" s="1"/>
  <c r="AU52" i="2"/>
  <c r="BJ52" i="2" s="1"/>
  <c r="BB52" i="2"/>
  <c r="BQ52" i="2" s="1"/>
  <c r="AT52" i="2"/>
  <c r="BI52" i="2" s="1"/>
  <c r="AY52" i="2"/>
  <c r="BN52" i="2" s="1"/>
  <c r="AQ52" i="2"/>
  <c r="BF52" i="2" s="1"/>
  <c r="AQ58" i="2"/>
  <c r="BF58" i="2" s="1"/>
  <c r="AX65" i="2"/>
  <c r="BM65" i="2" s="1"/>
  <c r="AY69" i="2"/>
  <c r="BN69" i="2" s="1"/>
  <c r="BB73" i="2"/>
  <c r="BQ73" i="2" s="1"/>
  <c r="AT73" i="2"/>
  <c r="BI73" i="2" s="1"/>
  <c r="BA73" i="2"/>
  <c r="BP73" i="2" s="1"/>
  <c r="AS73" i="2"/>
  <c r="BH73" i="2" s="1"/>
  <c r="AZ73" i="2"/>
  <c r="BO73" i="2" s="1"/>
  <c r="AR73" i="2"/>
  <c r="BG73" i="2" s="1"/>
  <c r="AV73" i="2"/>
  <c r="BK73" i="2" s="1"/>
  <c r="AU73" i="2"/>
  <c r="BJ73" i="2" s="1"/>
  <c r="BC73" i="2"/>
  <c r="BR73" i="2" s="1"/>
  <c r="BA92" i="2"/>
  <c r="BP92" i="2" s="1"/>
  <c r="AS92" i="2"/>
  <c r="BH92" i="2" s="1"/>
  <c r="AY92" i="2"/>
  <c r="BN92" i="2" s="1"/>
  <c r="AQ92" i="2"/>
  <c r="BF92" i="2" s="1"/>
  <c r="AV92" i="2"/>
  <c r="BK92" i="2" s="1"/>
  <c r="AU92" i="2"/>
  <c r="BJ92" i="2" s="1"/>
  <c r="AT92" i="2"/>
  <c r="BI92" i="2" s="1"/>
  <c r="AZ92" i="2"/>
  <c r="BO92" i="2" s="1"/>
  <c r="BC92" i="2"/>
  <c r="BR92" i="2" s="1"/>
  <c r="BB92" i="2"/>
  <c r="BQ92" i="2" s="1"/>
  <c r="AX92" i="2"/>
  <c r="BM92" i="2" s="1"/>
  <c r="AR92" i="2"/>
  <c r="BG92" i="2" s="1"/>
  <c r="AW96" i="2"/>
  <c r="BL96" i="2" s="1"/>
  <c r="AV96" i="2"/>
  <c r="BK96" i="2" s="1"/>
  <c r="BC96" i="2"/>
  <c r="BR96" i="2" s="1"/>
  <c r="AU96" i="2"/>
  <c r="BJ96" i="2" s="1"/>
  <c r="BA96" i="2"/>
  <c r="BP96" i="2" s="1"/>
  <c r="AS96" i="2"/>
  <c r="BH96" i="2" s="1"/>
  <c r="BB96" i="2"/>
  <c r="BQ96" i="2" s="1"/>
  <c r="AZ96" i="2"/>
  <c r="BO96" i="2" s="1"/>
  <c r="AY96" i="2"/>
  <c r="BN96" i="2" s="1"/>
  <c r="AX96" i="2"/>
  <c r="BM96" i="2" s="1"/>
  <c r="AR96" i="2"/>
  <c r="BG96" i="2" s="1"/>
  <c r="AQ96" i="2"/>
  <c r="BF96" i="2" s="1"/>
  <c r="AT96" i="2"/>
  <c r="BI96" i="2" s="1"/>
  <c r="AV21" i="2"/>
  <c r="BK21" i="2" s="1"/>
  <c r="AS22" i="2"/>
  <c r="BH22" i="2" s="1"/>
  <c r="BA22" i="2"/>
  <c r="BP22" i="2" s="1"/>
  <c r="AV27" i="2"/>
  <c r="BK27" i="2" s="1"/>
  <c r="AS28" i="2"/>
  <c r="BH28" i="2" s="1"/>
  <c r="BA28" i="2"/>
  <c r="BP28" i="2" s="1"/>
  <c r="AX29" i="2"/>
  <c r="BM29" i="2" s="1"/>
  <c r="AR31" i="2"/>
  <c r="BG31" i="2" s="1"/>
  <c r="AZ31" i="2"/>
  <c r="BO31" i="2" s="1"/>
  <c r="AV35" i="2"/>
  <c r="BK35" i="2" s="1"/>
  <c r="AS36" i="2"/>
  <c r="BH36" i="2" s="1"/>
  <c r="BA36" i="2"/>
  <c r="BP36" i="2" s="1"/>
  <c r="AX37" i="2"/>
  <c r="BM37" i="2" s="1"/>
  <c r="AR39" i="2"/>
  <c r="BG39" i="2" s="1"/>
  <c r="AZ39" i="2"/>
  <c r="BO39" i="2" s="1"/>
  <c r="AV43" i="2"/>
  <c r="BK43" i="2" s="1"/>
  <c r="AS44" i="2"/>
  <c r="BH44" i="2" s="1"/>
  <c r="BA44" i="2"/>
  <c r="BP44" i="2" s="1"/>
  <c r="AY49" i="2"/>
  <c r="BN49" i="2" s="1"/>
  <c r="BA50" i="2"/>
  <c r="BP50" i="2" s="1"/>
  <c r="AS50" i="2"/>
  <c r="BH50" i="2" s="1"/>
  <c r="AY50" i="2"/>
  <c r="BN50" i="2" s="1"/>
  <c r="AS52" i="2"/>
  <c r="BH52" i="2" s="1"/>
  <c r="AU58" i="2"/>
  <c r="BJ58" i="2" s="1"/>
  <c r="BA65" i="2"/>
  <c r="BP65" i="2" s="1"/>
  <c r="BC68" i="2"/>
  <c r="BR68" i="2" s="1"/>
  <c r="AU68" i="2"/>
  <c r="BJ68" i="2" s="1"/>
  <c r="BB68" i="2"/>
  <c r="BQ68" i="2" s="1"/>
  <c r="AT68" i="2"/>
  <c r="BI68" i="2" s="1"/>
  <c r="AY68" i="2"/>
  <c r="BN68" i="2" s="1"/>
  <c r="AQ68" i="2"/>
  <c r="BF68" i="2" s="1"/>
  <c r="AW73" i="2"/>
  <c r="BL73" i="2" s="1"/>
  <c r="AV69" i="2"/>
  <c r="BK69" i="2" s="1"/>
  <c r="BA69" i="2"/>
  <c r="BP69" i="2" s="1"/>
  <c r="AR69" i="2"/>
  <c r="BG69" i="2" s="1"/>
  <c r="AZ69" i="2"/>
  <c r="BO69" i="2" s="1"/>
  <c r="AQ69" i="2"/>
  <c r="BF69" i="2" s="1"/>
  <c r="AW69" i="2"/>
  <c r="BL69" i="2" s="1"/>
  <c r="AV65" i="2"/>
  <c r="BK65" i="2" s="1"/>
  <c r="BC65" i="2"/>
  <c r="BR65" i="2" s="1"/>
  <c r="AU65" i="2"/>
  <c r="BJ65" i="2" s="1"/>
  <c r="AZ65" i="2"/>
  <c r="BO65" i="2" s="1"/>
  <c r="AR65" i="2"/>
  <c r="BG65" i="2" s="1"/>
  <c r="AU22" i="2"/>
  <c r="BJ22" i="2" s="1"/>
  <c r="AU28" i="2"/>
  <c r="BJ28" i="2" s="1"/>
  <c r="AT31" i="2"/>
  <c r="BI31" i="2" s="1"/>
  <c r="AU36" i="2"/>
  <c r="BJ36" i="2" s="1"/>
  <c r="AR37" i="2"/>
  <c r="BG37" i="2" s="1"/>
  <c r="AT39" i="2"/>
  <c r="BI39" i="2" s="1"/>
  <c r="AU44" i="2"/>
  <c r="BJ44" i="2" s="1"/>
  <c r="AW52" i="2"/>
  <c r="BL52" i="2" s="1"/>
  <c r="AX58" i="2"/>
  <c r="BM58" i="2" s="1"/>
  <c r="AQ65" i="2"/>
  <c r="BF65" i="2" s="1"/>
  <c r="BA66" i="2"/>
  <c r="BP66" i="2" s="1"/>
  <c r="AS66" i="2"/>
  <c r="BH66" i="2" s="1"/>
  <c r="AZ66" i="2"/>
  <c r="BO66" i="2" s="1"/>
  <c r="AR66" i="2"/>
  <c r="BG66" i="2" s="1"/>
  <c r="AW66" i="2"/>
  <c r="BL66" i="2" s="1"/>
  <c r="BC66" i="2"/>
  <c r="BR66" i="2" s="1"/>
  <c r="AS69" i="2"/>
  <c r="BH69" i="2" s="1"/>
  <c r="AY73" i="2"/>
  <c r="BN73" i="2" s="1"/>
  <c r="AV75" i="2"/>
  <c r="BK75" i="2" s="1"/>
  <c r="BC75" i="2"/>
  <c r="BR75" i="2" s="1"/>
  <c r="AU75" i="2"/>
  <c r="BJ75" i="2" s="1"/>
  <c r="BB75" i="2"/>
  <c r="BQ75" i="2" s="1"/>
  <c r="AT75" i="2"/>
  <c r="BI75" i="2" s="1"/>
  <c r="AZ75" i="2"/>
  <c r="BO75" i="2" s="1"/>
  <c r="AY75" i="2"/>
  <c r="BN75" i="2" s="1"/>
  <c r="AX75" i="2"/>
  <c r="BM75" i="2" s="1"/>
  <c r="AW75" i="2"/>
  <c r="BL75" i="2" s="1"/>
  <c r="AR75" i="2"/>
  <c r="BG75" i="2" s="1"/>
  <c r="AX55" i="2"/>
  <c r="BM55" i="2" s="1"/>
  <c r="AU56" i="2"/>
  <c r="BJ56" i="2" s="1"/>
  <c r="BC56" i="2"/>
  <c r="BR56" i="2" s="1"/>
  <c r="AX63" i="2"/>
  <c r="BM63" i="2" s="1"/>
  <c r="AU64" i="2"/>
  <c r="BJ64" i="2" s="1"/>
  <c r="BC64" i="2"/>
  <c r="BR64" i="2" s="1"/>
  <c r="BB70" i="2"/>
  <c r="BQ70" i="2" s="1"/>
  <c r="AT70" i="2"/>
  <c r="BI70" i="2" s="1"/>
  <c r="BA70" i="2"/>
  <c r="BP70" i="2" s="1"/>
  <c r="AS70" i="2"/>
  <c r="BH70" i="2" s="1"/>
  <c r="AZ70" i="2"/>
  <c r="BO70" i="2" s="1"/>
  <c r="BA76" i="2"/>
  <c r="BP76" i="2" s="1"/>
  <c r="AS76" i="2"/>
  <c r="BH76" i="2" s="1"/>
  <c r="AZ76" i="2"/>
  <c r="BO76" i="2" s="1"/>
  <c r="AR76" i="2"/>
  <c r="BG76" i="2" s="1"/>
  <c r="AY76" i="2"/>
  <c r="BN76" i="2" s="1"/>
  <c r="AQ76" i="2"/>
  <c r="BF76" i="2" s="1"/>
  <c r="AS80" i="2"/>
  <c r="BH80" i="2" s="1"/>
  <c r="AW87" i="2"/>
  <c r="BL87" i="2" s="1"/>
  <c r="AV87" i="2"/>
  <c r="BK87" i="2" s="1"/>
  <c r="BC87" i="2"/>
  <c r="BR87" i="2" s="1"/>
  <c r="AU87" i="2"/>
  <c r="BJ87" i="2" s="1"/>
  <c r="AZ87" i="2"/>
  <c r="BO87" i="2" s="1"/>
  <c r="AR87" i="2"/>
  <c r="BG87" i="2" s="1"/>
  <c r="AX88" i="2"/>
  <c r="BM88" i="2" s="1"/>
  <c r="BC78" i="2"/>
  <c r="BR78" i="2" s="1"/>
  <c r="AU78" i="2"/>
  <c r="BJ78" i="2" s="1"/>
  <c r="BB78" i="2"/>
  <c r="BQ78" i="2" s="1"/>
  <c r="AT78" i="2"/>
  <c r="BI78" i="2" s="1"/>
  <c r="BA78" i="2"/>
  <c r="BP78" i="2" s="1"/>
  <c r="AS78" i="2"/>
  <c r="BH78" i="2" s="1"/>
  <c r="AX80" i="2"/>
  <c r="BM80" i="2" s="1"/>
  <c r="BA88" i="2"/>
  <c r="BP88" i="2" s="1"/>
  <c r="AS55" i="2"/>
  <c r="BH55" i="2" s="1"/>
  <c r="BA55" i="2"/>
  <c r="BP55" i="2" s="1"/>
  <c r="AX56" i="2"/>
  <c r="BM56" i="2" s="1"/>
  <c r="AS63" i="2"/>
  <c r="BH63" i="2" s="1"/>
  <c r="BA63" i="2"/>
  <c r="BP63" i="2" s="1"/>
  <c r="AX64" i="2"/>
  <c r="BM64" i="2" s="1"/>
  <c r="AU70" i="2"/>
  <c r="BJ70" i="2" s="1"/>
  <c r="AV76" i="2"/>
  <c r="BK76" i="2" s="1"/>
  <c r="AQ78" i="2"/>
  <c r="BF78" i="2" s="1"/>
  <c r="AY80" i="2"/>
  <c r="BN80" i="2" s="1"/>
  <c r="AT87" i="2"/>
  <c r="BI87" i="2" s="1"/>
  <c r="AT55" i="2"/>
  <c r="BI55" i="2" s="1"/>
  <c r="AQ56" i="2"/>
  <c r="BF56" i="2" s="1"/>
  <c r="AT63" i="2"/>
  <c r="BI63" i="2" s="1"/>
  <c r="AQ64" i="2"/>
  <c r="BF64" i="2" s="1"/>
  <c r="AV70" i="2"/>
  <c r="BK70" i="2" s="1"/>
  <c r="AW76" i="2"/>
  <c r="BL76" i="2" s="1"/>
  <c r="AR78" i="2"/>
  <c r="BG78" i="2" s="1"/>
  <c r="AX87" i="2"/>
  <c r="BM87" i="2" s="1"/>
  <c r="AW90" i="2"/>
  <c r="BL90" i="2" s="1"/>
  <c r="AX90" i="2"/>
  <c r="BM90" i="2" s="1"/>
  <c r="AV90" i="2"/>
  <c r="BK90" i="2" s="1"/>
  <c r="AU90" i="2"/>
  <c r="BJ90" i="2" s="1"/>
  <c r="BA90" i="2"/>
  <c r="BP90" i="2" s="1"/>
  <c r="AR90" i="2"/>
  <c r="BG90" i="2" s="1"/>
  <c r="AW80" i="2"/>
  <c r="BL80" i="2" s="1"/>
  <c r="AV80" i="2"/>
  <c r="BK80" i="2" s="1"/>
  <c r="BC80" i="2"/>
  <c r="BR80" i="2" s="1"/>
  <c r="AU80" i="2"/>
  <c r="BJ80" i="2" s="1"/>
  <c r="BA80" i="2"/>
  <c r="BP80" i="2" s="1"/>
  <c r="BC88" i="2"/>
  <c r="BR88" i="2" s="1"/>
  <c r="AU88" i="2"/>
  <c r="BJ88" i="2" s="1"/>
  <c r="AW88" i="2"/>
  <c r="BL88" i="2" s="1"/>
  <c r="AV88" i="2"/>
  <c r="BK88" i="2" s="1"/>
  <c r="AT88" i="2"/>
  <c r="BI88" i="2" s="1"/>
  <c r="AZ88" i="2"/>
  <c r="BO88" i="2" s="1"/>
  <c r="AQ88" i="2"/>
  <c r="BF88" i="2" s="1"/>
  <c r="BC102" i="2"/>
  <c r="BR102" i="2" s="1"/>
  <c r="AU102" i="2"/>
  <c r="BJ102" i="2" s="1"/>
  <c r="BB102" i="2"/>
  <c r="BQ102" i="2" s="1"/>
  <c r="AT102" i="2"/>
  <c r="BI102" i="2" s="1"/>
  <c r="BA102" i="2"/>
  <c r="BP102" i="2" s="1"/>
  <c r="AS102" i="2"/>
  <c r="BH102" i="2" s="1"/>
  <c r="AY102" i="2"/>
  <c r="BN102" i="2" s="1"/>
  <c r="AQ102" i="2"/>
  <c r="BF102" i="2" s="1"/>
  <c r="AW104" i="2"/>
  <c r="BL104" i="2" s="1"/>
  <c r="AV104" i="2"/>
  <c r="BK104" i="2" s="1"/>
  <c r="BC104" i="2"/>
  <c r="BR104" i="2" s="1"/>
  <c r="AU104" i="2"/>
  <c r="BJ104" i="2" s="1"/>
  <c r="BA104" i="2"/>
  <c r="BP104" i="2" s="1"/>
  <c r="AS104" i="2"/>
  <c r="BH104" i="2" s="1"/>
  <c r="BC94" i="2"/>
  <c r="BR94" i="2" s="1"/>
  <c r="AU94" i="2"/>
  <c r="BJ94" i="2" s="1"/>
  <c r="BA94" i="2"/>
  <c r="BP94" i="2" s="1"/>
  <c r="AS94" i="2"/>
  <c r="BH94" i="2" s="1"/>
  <c r="AY94" i="2"/>
  <c r="BN94" i="2" s="1"/>
  <c r="BB94" i="2"/>
  <c r="BQ94" i="2" s="1"/>
  <c r="AX71" i="2"/>
  <c r="BM71" i="2" s="1"/>
  <c r="AV77" i="2"/>
  <c r="BK77" i="2" s="1"/>
  <c r="AX79" i="2"/>
  <c r="BM79" i="2" s="1"/>
  <c r="AQ94" i="2"/>
  <c r="BF94" i="2" s="1"/>
  <c r="AV99" i="2"/>
  <c r="BK99" i="2" s="1"/>
  <c r="BC99" i="2"/>
  <c r="BR99" i="2" s="1"/>
  <c r="AU99" i="2"/>
  <c r="BJ99" i="2" s="1"/>
  <c r="BB99" i="2"/>
  <c r="BQ99" i="2" s="1"/>
  <c r="AT99" i="2"/>
  <c r="BI99" i="2" s="1"/>
  <c r="AZ99" i="2"/>
  <c r="BO99" i="2" s="1"/>
  <c r="AR99" i="2"/>
  <c r="BG99" i="2" s="1"/>
  <c r="AW102" i="2"/>
  <c r="BL102" i="2" s="1"/>
  <c r="AT104" i="2"/>
  <c r="BI104" i="2" s="1"/>
  <c r="AQ71" i="2"/>
  <c r="BF71" i="2" s="1"/>
  <c r="AW77" i="2"/>
  <c r="BL77" i="2" s="1"/>
  <c r="AQ79" i="2"/>
  <c r="BF79" i="2" s="1"/>
  <c r="AY79" i="2"/>
  <c r="BN79" i="2" s="1"/>
  <c r="AV91" i="2"/>
  <c r="BK91" i="2" s="1"/>
  <c r="BB91" i="2"/>
  <c r="BQ91" i="2" s="1"/>
  <c r="AT91" i="2"/>
  <c r="BI91" i="2" s="1"/>
  <c r="AZ91" i="2"/>
  <c r="BO91" i="2" s="1"/>
  <c r="AR94" i="2"/>
  <c r="BG94" i="2" s="1"/>
  <c r="AQ99" i="2"/>
  <c r="BF99" i="2" s="1"/>
  <c r="AX102" i="2"/>
  <c r="BM102" i="2" s="1"/>
  <c r="AX104" i="2"/>
  <c r="BM104" i="2" s="1"/>
  <c r="AT94" i="2"/>
  <c r="BI94" i="2" s="1"/>
  <c r="AS99" i="2"/>
  <c r="BH99" i="2" s="1"/>
  <c r="AZ102" i="2"/>
  <c r="BO102" i="2" s="1"/>
  <c r="AY104" i="2"/>
  <c r="BN104" i="2" s="1"/>
  <c r="AX97" i="2"/>
  <c r="BM97" i="2" s="1"/>
  <c r="AU98" i="2"/>
  <c r="BJ98" i="2" s="1"/>
  <c r="BC98" i="2"/>
  <c r="BR98" i="2" s="1"/>
  <c r="AV93" i="2"/>
  <c r="BK93" i="2" s="1"/>
  <c r="AR97" i="2"/>
  <c r="BG97" i="2" s="1"/>
  <c r="AZ97" i="2"/>
  <c r="BO97" i="2" s="1"/>
  <c r="AW98" i="2"/>
  <c r="BL98" i="2" s="1"/>
  <c r="AV101" i="2"/>
  <c r="BK101" i="2" s="1"/>
  <c r="AX98" i="2"/>
  <c r="BM98" i="2" s="1"/>
  <c r="AT97" i="2"/>
  <c r="BI97" i="2" s="1"/>
  <c r="AQ98" i="2"/>
  <c r="BF98" i="2" s="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920B4EA8-A33C-4282-BB5E-5B8AE525020D}" keepAlive="1" name="ThisWorkbookDataModel" description="Data Model" type="5" refreshedVersion="6"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 id="2" xr16:uid="{A81D1FB4-BC2F-4C3D-B845-49AB1514B68D}" name="WorksheetConnection_Litstream_data_wide_results_final-3.6.24.xlsx!Table1" type="102" refreshedVersion="6" minRefreshableVersion="5">
    <extLst>
      <ext xmlns:x15="http://schemas.microsoft.com/office/spreadsheetml/2010/11/main" uri="{DE250136-89BD-433C-8126-D09CA5730AF9}">
        <x15:connection id="Table1" autoDelete="1">
          <x15:rangePr sourceName="_xlcn.WorksheetConnection_Litstream_data_wide_results_final3.6.24.xlsxTable11"/>
        </x15:connection>
      </ext>
    </extLst>
  </connection>
</connections>
</file>

<file path=xl/sharedStrings.xml><?xml version="1.0" encoding="utf-8"?>
<sst xmlns="http://schemas.openxmlformats.org/spreadsheetml/2006/main" count="18325" uniqueCount="1199">
  <si>
    <t>studyId</t>
  </si>
  <si>
    <t>studyLitstreamId</t>
  </si>
  <si>
    <t>year</t>
  </si>
  <si>
    <t>location</t>
  </si>
  <si>
    <t>sampyear</t>
  </si>
  <si>
    <t>urine_samptype</t>
  </si>
  <si>
    <t>urine_correction</t>
  </si>
  <si>
    <t>biomarker</t>
  </si>
  <si>
    <t>urine_concunits</t>
  </si>
  <si>
    <t>urine_concunitsoth</t>
  </si>
  <si>
    <t>avgweightvalue</t>
  </si>
  <si>
    <t>sampsize</t>
  </si>
  <si>
    <t>percentfreq</t>
  </si>
  <si>
    <t>Value for urinary flow rate (L/Day)</t>
  </si>
  <si>
    <t>UFRBW (L/kg-day, UFR adjusted by BW)</t>
  </si>
  <si>
    <t>Basic population</t>
  </si>
  <si>
    <t>Detailed Population (Added+Edited)</t>
  </si>
  <si>
    <t>10th percentile</t>
  </si>
  <si>
    <t>90th percentile</t>
  </si>
  <si>
    <t>Geometric mean</t>
  </si>
  <si>
    <t>Maximum</t>
  </si>
  <si>
    <t>50th percentile/median</t>
  </si>
  <si>
    <t>Minimum</t>
  </si>
  <si>
    <t>25th percentile</t>
  </si>
  <si>
    <t>75th percentile</t>
  </si>
  <si>
    <t>95th percentile</t>
  </si>
  <si>
    <t>5th percentile</t>
  </si>
  <si>
    <t>Arithmetic mean</t>
  </si>
  <si>
    <t>&lt;NA&gt;</t>
  </si>
  <si>
    <t>Arithmetic standard deviation</t>
  </si>
  <si>
    <t>Single measurement</t>
  </si>
  <si>
    <t>Geometric standard deviation</t>
  </si>
  <si>
    <t>MDL</t>
  </si>
  <si>
    <t>LOD</t>
  </si>
  <si>
    <t>LOQ</t>
  </si>
  <si>
    <t>max</t>
  </si>
  <si>
    <t>min</t>
  </si>
  <si>
    <t>29-Phillips-2018</t>
  </si>
  <si>
    <t>North Carolina, USA</t>
  </si>
  <si>
    <t>2014-2016</t>
  </si>
  <si>
    <t>Spot urine</t>
  </si>
  <si>
    <t>Specific gravity</t>
  </si>
  <si>
    <t>BCIPHIPP // Bis(1-chloro-2-propyl) 1-hydroxy-2-propyl phosphate // bis(1-chloropropan-2-yl) 1-hydroxypropan-2-yl phosphate // 1477495-11-6</t>
  </si>
  <si>
    <t>ng/mL</t>
  </si>
  <si>
    <t>na</t>
  </si>
  <si>
    <t>97.2</t>
  </si>
  <si>
    <t>0.5</t>
  </si>
  <si>
    <t>2.7070925825663238E-2</t>
  </si>
  <si>
    <t>Children</t>
  </si>
  <si>
    <t>Children, ages 3-6 (NEST/TESIE cohort)</t>
  </si>
  <si>
    <t>0.33</t>
  </si>
  <si>
    <t>4.94</t>
  </si>
  <si>
    <t>1.29</t>
  </si>
  <si>
    <t>19.2</t>
  </si>
  <si>
    <t>0.18</t>
  </si>
  <si>
    <t>BCIPP // BCPP // Bis(1-chloro-2-propyl) phosphate // bis(1-Chloropropan-2-yl) hydrogen phosphate // bis(2-chloro-1-methyl-ethyl) hydrogen phosphate // 789440-10-4</t>
  </si>
  <si>
    <t>80.1</t>
  </si>
  <si>
    <t>&lt;MDL</t>
  </si>
  <si>
    <t>1.51</t>
  </si>
  <si>
    <t>0.43</t>
  </si>
  <si>
    <t>31.9</t>
  </si>
  <si>
    <t>0.14</t>
  </si>
  <si>
    <t>BDCIPP // BDCPP // Bis(1,3-dichloro-2-propyl) phosphate // Bis(1,3-dichloropropan-2-yl) hydrogen phosphate // 72236-72-7</t>
  </si>
  <si>
    <t>100</t>
  </si>
  <si>
    <t>1.42</t>
  </si>
  <si>
    <t>23.9</t>
  </si>
  <si>
    <t>5.63</t>
  </si>
  <si>
    <t>80.7</t>
  </si>
  <si>
    <t>0.07</t>
  </si>
  <si>
    <t>39-Hoffman-2021</t>
  </si>
  <si>
    <t>2018-2019</t>
  </si>
  <si>
    <t>24-hour urine</t>
  </si>
  <si>
    <t>1.76</t>
  </si>
  <si>
    <t>1.5599999999999999E-2</t>
  </si>
  <si>
    <t>Adults</t>
  </si>
  <si>
    <t>10 adults from North Carolina , no additional detail provided</t>
  </si>
  <si>
    <t>0.58</t>
  </si>
  <si>
    <t>0.16</t>
  </si>
  <si>
    <t>0.01</t>
  </si>
  <si>
    <t>48</t>
  </si>
  <si>
    <t>0.71</t>
  </si>
  <si>
    <t>NA</t>
  </si>
  <si>
    <t>3.94</t>
  </si>
  <si>
    <t>0.82</t>
  </si>
  <si>
    <t>0.27</t>
  </si>
  <si>
    <t>98</t>
  </si>
  <si>
    <t>1.56</t>
  </si>
  <si>
    <t>0.21</t>
  </si>
  <si>
    <t>18</t>
  </si>
  <si>
    <t>0.51</t>
  </si>
  <si>
    <t>5.22</t>
  </si>
  <si>
    <t>0.79</t>
  </si>
  <si>
    <t>0.04</t>
  </si>
  <si>
    <t>66-Bommarito-2021</t>
  </si>
  <si>
    <t>Boston, MA, USA</t>
  </si>
  <si>
    <t>2010-2017</t>
  </si>
  <si>
    <t>90</t>
  </si>
  <si>
    <t>1.8</t>
  </si>
  <si>
    <t>2.0879999999999999E-2</t>
  </si>
  <si>
    <t>Pregnant women</t>
  </si>
  <si>
    <t>(with Large for gestational age children) Pregnant women in Boston, ~60% White, average age 33.2 , part of LIFECODES cohort, visits at 11, 26, and 35 weeks gestation</t>
  </si>
  <si>
    <t>0.35</t>
  </si>
  <si>
    <t>0.78</t>
  </si>
  <si>
    <t>0.1</t>
  </si>
  <si>
    <t>89</t>
  </si>
  <si>
    <t>(with Small for gestational age children) Pregnant women in Boston, ~60% White, average age 33.2 , part of LIFECODES cohort, urine concentrations presented as averages of samples taken during visits at 11, 26, and 35 weeks gestation</t>
  </si>
  <si>
    <t>0.84</t>
  </si>
  <si>
    <t>1.35</t>
  </si>
  <si>
    <t>92</t>
  </si>
  <si>
    <t>(with Average for gestational age children) Pregnant women in Boston, ~60% White, average age 33.2 , part of LIFECODES cohort, urine concentrations presented as averages of samples taken during visits at 11, 26, and 35 weeks gestation</t>
  </si>
  <si>
    <t>0.44</t>
  </si>
  <si>
    <t>1.12</t>
  </si>
  <si>
    <t>(overall cohort) Pregnant women in Boston, ~60% White, average age 33.2 , part of LIFECODES cohort, urine concentrations presented as averages of samples taken during visits at 11, 26, and 35 weeks gestation</t>
  </si>
  <si>
    <t>0.67</t>
  </si>
  <si>
    <t>0.40</t>
  </si>
  <si>
    <t>1.09</t>
  </si>
  <si>
    <t>70-Ingle-2019</t>
  </si>
  <si>
    <t>Northerner Puerto Rico</t>
  </si>
  <si>
    <t>2011-2015</t>
  </si>
  <si>
    <t>BCEP // BCEtP // Bis(2-chloroethyl) phosphate // Bis(2-chloroethyl) hydrogen phosphate // Ethanol, 2-chloro-, hydrogen phosphate // 3040-56-0</t>
  </si>
  <si>
    <t>μg/L</t>
  </si>
  <si>
    <t>96.6</t>
  </si>
  <si>
    <t>Visit 1 - Pregnant women, northern Puerto Rico , 18 weeks gestation , from the Puerto Rico Testsite
for Exploring Contamination Threats (PROTECT) cohort</t>
  </si>
  <si>
    <t>3.70</t>
  </si>
  <si>
    <t>0.88</t>
  </si>
  <si>
    <t>17.70</t>
  </si>
  <si>
    <t>1.78</t>
  </si>
  <si>
    <t>5.64</t>
  </si>
  <si>
    <t>Visit 3 - Pregnant women, northern Puerto Rico , 26 weeks gestation , from the Puerto Rico Testsite
for Exploring Contamination Threats (PROTECT) cohort</t>
  </si>
  <si>
    <t>3.51</t>
  </si>
  <si>
    <t>0.91</t>
  </si>
  <si>
    <t>65.20</t>
  </si>
  <si>
    <t>0.89</t>
  </si>
  <si>
    <t>1.83</t>
  </si>
  <si>
    <t>7.16</t>
  </si>
  <si>
    <t>77</t>
  </si>
  <si>
    <t>0.90</t>
  </si>
  <si>
    <t>0.24</t>
  </si>
  <si>
    <t>3.57</t>
  </si>
  <si>
    <t>0.26</t>
  </si>
  <si>
    <t>0.12</t>
  </si>
  <si>
    <t>1.23</t>
  </si>
  <si>
    <t>79.1</t>
  </si>
  <si>
    <t>0.98</t>
  </si>
  <si>
    <t>4.35</t>
  </si>
  <si>
    <t>0.50</t>
  </si>
  <si>
    <t>1.66</t>
  </si>
  <si>
    <t>94.6</t>
  </si>
  <si>
    <t>5.29</t>
  </si>
  <si>
    <t>1.24</t>
  </si>
  <si>
    <t>20.50</t>
  </si>
  <si>
    <t>1.41</t>
  </si>
  <si>
    <t>2.60</t>
  </si>
  <si>
    <t>8.25</t>
  </si>
  <si>
    <t>98.7</t>
  </si>
  <si>
    <t>4.65</t>
  </si>
  <si>
    <t>1.11</t>
  </si>
  <si>
    <t>20.10</t>
  </si>
  <si>
    <t>1.22</t>
  </si>
  <si>
    <t>0.47</t>
  </si>
  <si>
    <t>2.26</t>
  </si>
  <si>
    <t>8.19</t>
  </si>
  <si>
    <t>88-Wang-2019</t>
  </si>
  <si>
    <t>New York, USA</t>
  </si>
  <si>
    <t>2018</t>
  </si>
  <si>
    <t>Other</t>
  </si>
  <si>
    <t>pg/mL</t>
  </si>
  <si>
    <t>67.599999999999994</t>
  </si>
  <si>
    <t>87</t>
  </si>
  <si>
    <t>1.4872000000000001</t>
  </si>
  <si>
    <t>2.7083333333333338E-2</t>
  </si>
  <si>
    <t>19 individuals New York (11 males 8 females, average age 33.8 years, 13 Asian 6 Caucasian)</t>
  </si>
  <si>
    <t>354</t>
  </si>
  <si>
    <t>4250</t>
  </si>
  <si>
    <t>146</t>
  </si>
  <si>
    <t>534</t>
  </si>
  <si>
    <t>1580</t>
  </si>
  <si>
    <t>519</t>
  </si>
  <si>
    <t>2.7</t>
  </si>
  <si>
    <t>64</t>
  </si>
  <si>
    <t>83.8</t>
  </si>
  <si>
    <t>1400</t>
  </si>
  <si>
    <t>33.2</t>
  </si>
  <si>
    <t>106</t>
  </si>
  <si>
    <t>606</t>
  </si>
  <si>
    <t>180</t>
  </si>
  <si>
    <t>16</t>
  </si>
  <si>
    <t>414</t>
  </si>
  <si>
    <t>5650</t>
  </si>
  <si>
    <t>359</t>
  </si>
  <si>
    <t>199</t>
  </si>
  <si>
    <t>962</t>
  </si>
  <si>
    <t>2540</t>
  </si>
  <si>
    <t>737</t>
  </si>
  <si>
    <t>54.6</t>
  </si>
  <si>
    <t>10</t>
  </si>
  <si>
    <t>127-Hoffman-2015</t>
  </si>
  <si>
    <t>Durham, North Carolina, USA</t>
  </si>
  <si>
    <t>2014-2015</t>
  </si>
  <si>
    <t>18.8</t>
  </si>
  <si>
    <t>3.8335158817086525E-2</t>
  </si>
  <si>
    <t>Infants</t>
  </si>
  <si>
    <t>Infants (2−18 month of age, from Durham, NC, primarily non-Hispanic white))</t>
  </si>
  <si>
    <t>7.5</t>
  </si>
  <si>
    <t>0.02</t>
  </si>
  <si>
    <t>7.3</t>
  </si>
  <si>
    <t>541</t>
  </si>
  <si>
    <t>0.8</t>
  </si>
  <si>
    <t>0.05</t>
  </si>
  <si>
    <t>131-Sun-2018</t>
  </si>
  <si>
    <t>Shanghai, China</t>
  </si>
  <si>
    <t>2016-2017</t>
  </si>
  <si>
    <t>0</t>
  </si>
  <si>
    <t>4.2</t>
  </si>
  <si>
    <t>1.6944000000000004E-2</t>
  </si>
  <si>
    <t>All ages</t>
  </si>
  <si>
    <t>Home age &gt;30 years, Shanghai ages 4-90 years, male and female</t>
  </si>
  <si>
    <t>1.26</t>
  </si>
  <si>
    <t>2.51</t>
  </si>
  <si>
    <t>22.2</t>
  </si>
  <si>
    <t>Live in industrial area, Shanghai ages 4-90 years, male and female</t>
  </si>
  <si>
    <t>4.14</t>
  </si>
  <si>
    <t>266</t>
  </si>
  <si>
    <t>5.56</t>
  </si>
  <si>
    <t>Home age 21-30 years, Shanghai ages 4-90 years, male and female</t>
  </si>
  <si>
    <t>1.73</t>
  </si>
  <si>
    <t>22.4</t>
  </si>
  <si>
    <t>2.0160000000000004E-2</t>
  </si>
  <si>
    <t>Ages 4-17 years, Shanghai male and female</t>
  </si>
  <si>
    <t>Live in agricultural area, Shanghai ages 4-90 years, male and female</t>
  </si>
  <si>
    <t>20.7</t>
  </si>
  <si>
    <t>1.6</t>
  </si>
  <si>
    <t>Ages 18-24 years, Shanghai male and female</t>
  </si>
  <si>
    <t>218</t>
  </si>
  <si>
    <t>Live in commercial area, Shanghai ages 4-90 years, male and female</t>
  </si>
  <si>
    <t>64.5</t>
  </si>
  <si>
    <t>2.08</t>
  </si>
  <si>
    <t>1.3440000000000001E-2</t>
  </si>
  <si>
    <t>Ages 60-90 years, Shanghai male and female</t>
  </si>
  <si>
    <t>1.52</t>
  </si>
  <si>
    <t>435</t>
  </si>
  <si>
    <t>9.62</t>
  </si>
  <si>
    <t>0-10 hours daily spent in home, Shanghai ages 4-90 years, male and female</t>
  </si>
  <si>
    <t>2.11</t>
  </si>
  <si>
    <t>44.9</t>
  </si>
  <si>
    <t>5.45</t>
  </si>
  <si>
    <t>Home age 0-10 years, Shanghai ages 4-90 years, male and female</t>
  </si>
  <si>
    <t>1.82</t>
  </si>
  <si>
    <t>89.3</t>
  </si>
  <si>
    <t>&gt;10 household electrical appliances, Shanghai ages 4-90 years, male and female</t>
  </si>
  <si>
    <t>1.25</t>
  </si>
  <si>
    <t>2.6</t>
  </si>
  <si>
    <t>1.6896000000000001E-2</t>
  </si>
  <si>
    <t>All ages, female</t>
  </si>
  <si>
    <t>Females (all ages), Shanghai ages 4-90 years</t>
  </si>
  <si>
    <t>2.49</t>
  </si>
  <si>
    <t>39.3</t>
  </si>
  <si>
    <t>2.44</t>
  </si>
  <si>
    <t>1.536E-2</t>
  </si>
  <si>
    <t>Ages 25-59 years, Shanghai male and female</t>
  </si>
  <si>
    <t>1.44</t>
  </si>
  <si>
    <t>19.6</t>
  </si>
  <si>
    <t>5.26</t>
  </si>
  <si>
    <t>Home age 11-20 years, Shanghai ages 4-90 years, male and female</t>
  </si>
  <si>
    <t>1.75</t>
  </si>
  <si>
    <t>206</t>
  </si>
  <si>
    <t>4.90</t>
  </si>
  <si>
    <t>Live in residential area, Shanghai ages 4-90 years, male and female</t>
  </si>
  <si>
    <t>51.1</t>
  </si>
  <si>
    <t>6.8</t>
  </si>
  <si>
    <t>All ages, male</t>
  </si>
  <si>
    <t>Males (all ages), Shanghai ages 4-90 years</t>
  </si>
  <si>
    <t>1.93</t>
  </si>
  <si>
    <t>263</t>
  </si>
  <si>
    <t>8.49</t>
  </si>
  <si>
    <t>0-10 household electrical appliances, Shanghai ages 4-90 years, male and female</t>
  </si>
  <si>
    <t>2.16</t>
  </si>
  <si>
    <t>283</t>
  </si>
  <si>
    <t>3.13</t>
  </si>
  <si>
    <t>&gt;10 hours daily spent in home, Shanghai ages 4-90 years, male and female</t>
  </si>
  <si>
    <t>1.60</t>
  </si>
  <si>
    <t>217</t>
  </si>
  <si>
    <t>5</t>
  </si>
  <si>
    <t>Overall sample, Shanghai (adults and children) ages 4-90 years, male and female</t>
  </si>
  <si>
    <t>22600</t>
  </si>
  <si>
    <t>&lt;LOQ</t>
  </si>
  <si>
    <t>167</t>
  </si>
  <si>
    <t>1700</t>
  </si>
  <si>
    <t>11.1</t>
  </si>
  <si>
    <t>20.1</t>
  </si>
  <si>
    <t>164</t>
  </si>
  <si>
    <t>20.5</t>
  </si>
  <si>
    <t>25.7</t>
  </si>
  <si>
    <t>187</t>
  </si>
  <si>
    <t>17.9</t>
  </si>
  <si>
    <t>235</t>
  </si>
  <si>
    <t>19.0</t>
  </si>
  <si>
    <t>20.0</t>
  </si>
  <si>
    <t>223</t>
  </si>
  <si>
    <t>30.4</t>
  </si>
  <si>
    <t>60.5</t>
  </si>
  <si>
    <t>1430</t>
  </si>
  <si>
    <t>13.8</t>
  </si>
  <si>
    <t>19.8</t>
  </si>
  <si>
    <t>158</t>
  </si>
  <si>
    <t>17.4</t>
  </si>
  <si>
    <t>491</t>
  </si>
  <si>
    <t>20.8</t>
  </si>
  <si>
    <t>29.6</t>
  </si>
  <si>
    <t>525</t>
  </si>
  <si>
    <t>28.8</t>
  </si>
  <si>
    <t>46.7</t>
  </si>
  <si>
    <t>915</t>
  </si>
  <si>
    <t>12.7</t>
  </si>
  <si>
    <t>261</t>
  </si>
  <si>
    <t>16.2</t>
  </si>
  <si>
    <t>24.4</t>
  </si>
  <si>
    <t>558</t>
  </si>
  <si>
    <t>11.7</t>
  </si>
  <si>
    <t>19.1</t>
  </si>
  <si>
    <t>399</t>
  </si>
  <si>
    <t>14.6</t>
  </si>
  <si>
    <t>370</t>
  </si>
  <si>
    <t>25.9</t>
  </si>
  <si>
    <t>474</t>
  </si>
  <si>
    <t>13.7</t>
  </si>
  <si>
    <t>18.6</t>
  </si>
  <si>
    <t>249</t>
  </si>
  <si>
    <t>20.4</t>
  </si>
  <si>
    <t>338</t>
  </si>
  <si>
    <t>17.0</t>
  </si>
  <si>
    <t>21.7</t>
  </si>
  <si>
    <t>228</t>
  </si>
  <si>
    <t>140</t>
  </si>
  <si>
    <t>16.7</t>
  </si>
  <si>
    <t>22.8</t>
  </si>
  <si>
    <t>8830</t>
  </si>
  <si>
    <t>364</t>
  </si>
  <si>
    <t>1240</t>
  </si>
  <si>
    <t>2.35</t>
  </si>
  <si>
    <t>2.38</t>
  </si>
  <si>
    <t>4.45</t>
  </si>
  <si>
    <t>90.0</t>
  </si>
  <si>
    <t>3.11</t>
  </si>
  <si>
    <t>53.4</t>
  </si>
  <si>
    <t>26.1</t>
  </si>
  <si>
    <t>5.89</t>
  </si>
  <si>
    <t>37.5</t>
  </si>
  <si>
    <t>76.2</t>
  </si>
  <si>
    <t>47.7</t>
  </si>
  <si>
    <t>162</t>
  </si>
  <si>
    <t>4.9</t>
  </si>
  <si>
    <t>60.8</t>
  </si>
  <si>
    <t>5.03</t>
  </si>
  <si>
    <t>104</t>
  </si>
  <si>
    <t>12.5</t>
  </si>
  <si>
    <t>3.32</t>
  </si>
  <si>
    <t>18.1</t>
  </si>
  <si>
    <t>15.4</t>
  </si>
  <si>
    <t>4.61</t>
  </si>
  <si>
    <t>113</t>
  </si>
  <si>
    <t>23.6</t>
  </si>
  <si>
    <t>6.22</t>
  </si>
  <si>
    <t>84.9</t>
  </si>
  <si>
    <t>14.9</t>
  </si>
  <si>
    <t>28.9</t>
  </si>
  <si>
    <t>15.6</t>
  </si>
  <si>
    <t>4.5</t>
  </si>
  <si>
    <t>80.3</t>
  </si>
  <si>
    <t>12.2</t>
  </si>
  <si>
    <t>3.92</t>
  </si>
  <si>
    <t>94.8</t>
  </si>
  <si>
    <t>23.2</t>
  </si>
  <si>
    <t>5.66</t>
  </si>
  <si>
    <t>81.5</t>
  </si>
  <si>
    <t>21.6</t>
  </si>
  <si>
    <t>5.42</t>
  </si>
  <si>
    <t>59.2</t>
  </si>
  <si>
    <t>25.2</t>
  </si>
  <si>
    <t>6.00</t>
  </si>
  <si>
    <t>73</t>
  </si>
  <si>
    <t>25.5</t>
  </si>
  <si>
    <t>6.84</t>
  </si>
  <si>
    <t>109</t>
  </si>
  <si>
    <t>23.4</t>
  </si>
  <si>
    <t>61.4</t>
  </si>
  <si>
    <t>21.1</t>
  </si>
  <si>
    <t>5.31</t>
  </si>
  <si>
    <t>2090</t>
  </si>
  <si>
    <t>279</t>
  </si>
  <si>
    <t>138-Varshavsky-2021</t>
  </si>
  <si>
    <t>San Francisco Bat Area</t>
  </si>
  <si>
    <t>nr</t>
  </si>
  <si>
    <t>83</t>
  </si>
  <si>
    <t>Pregnant Women , mid-gestation (gestational week [GW] 15-24), recruited from a women's health clinic serving a racially/ethnically diverse
low-income population in the San Francisco Bay Area</t>
  </si>
  <si>
    <t>1.1</t>
  </si>
  <si>
    <t>34</t>
  </si>
  <si>
    <t>0.2</t>
  </si>
  <si>
    <t>8</t>
  </si>
  <si>
    <t>95</t>
  </si>
  <si>
    <t>7</t>
  </si>
  <si>
    <t>2.3</t>
  </si>
  <si>
    <t>3.5</t>
  </si>
  <si>
    <t>139-Messerlian-2018</t>
  </si>
  <si>
    <t>Massachusetts, USA</t>
  </si>
  <si>
    <t>2004-2015</t>
  </si>
  <si>
    <t>94</t>
  </si>
  <si>
    <t>1.2</t>
  </si>
  <si>
    <t>1.584E-2</t>
  </si>
  <si>
    <t>Women</t>
  </si>
  <si>
    <t>Women from Massachusetts beginning fertility treatment (prior to pregnancy), mostly white and well-educated part of EARTH study</t>
  </si>
  <si>
    <t>0.19</t>
  </si>
  <si>
    <t>2.72</t>
  </si>
  <si>
    <t>0.69</t>
  </si>
  <si>
    <t>6.74</t>
  </si>
  <si>
    <t>0.65</t>
  </si>
  <si>
    <t>0.30</t>
  </si>
  <si>
    <t>1.46</t>
  </si>
  <si>
    <t>4.03</t>
  </si>
  <si>
    <t>3000</t>
  </si>
  <si>
    <t>31</t>
  </si>
  <si>
    <t>140-Carignan-2018</t>
  </si>
  <si>
    <t>2005-2015</t>
  </si>
  <si>
    <t>84</t>
  </si>
  <si>
    <t>Men</t>
  </si>
  <si>
    <t>Men average age 35.6 years, 88% white, enrolled in EARTH cohort</t>
  </si>
  <si>
    <t>1.97</t>
  </si>
  <si>
    <t>0.42</t>
  </si>
  <si>
    <t>12.39</t>
  </si>
  <si>
    <t>0.46</t>
  </si>
  <si>
    <t>0.025 to 0.13</t>
  </si>
  <si>
    <t>158-Wang-2021</t>
  </si>
  <si>
    <t>Huazhong University of Science and Technology, China</t>
  </si>
  <si>
    <t>NR</t>
  </si>
  <si>
    <t>Teen/Young adult</t>
  </si>
  <si>
    <t>24-hour collections from Femaleage 21.9 years, China (likely university students)</t>
  </si>
  <si>
    <t>493</t>
  </si>
  <si>
    <t>24-hour collections from Maleage 21.9 years, China (likely university students)</t>
  </si>
  <si>
    <t>506</t>
  </si>
  <si>
    <t>24-hour collections from Adults average age 21.9 years, China (likely university students)</t>
  </si>
  <si>
    <t>499</t>
  </si>
  <si>
    <t>6242</t>
  </si>
  <si>
    <t>476</t>
  </si>
  <si>
    <t>614</t>
  </si>
  <si>
    <t>165</t>
  </si>
  <si>
    <t>237</t>
  </si>
  <si>
    <t>198</t>
  </si>
  <si>
    <t>4873</t>
  </si>
  <si>
    <t>182</t>
  </si>
  <si>
    <t>276</t>
  </si>
  <si>
    <t>TCEP // TCEtP  // Tris(2-chloroethyl) phosphate // Tris(chloroethyl) phosphate // Tris(2-chloroethyl) orthophosphate // 115-96-8</t>
  </si>
  <si>
    <t>170</t>
  </si>
  <si>
    <t>3863</t>
  </si>
  <si>
    <t>138</t>
  </si>
  <si>
    <t>284</t>
  </si>
  <si>
    <t>FMV collections from Female average age 21.9 years, China (likely university students)</t>
  </si>
  <si>
    <t>Spot urine collections from Female average age 21.9 years, China (likely university students)</t>
  </si>
  <si>
    <t>427</t>
  </si>
  <si>
    <t>FMV collections from Male average age 21.9 years, China (likely university students)</t>
  </si>
  <si>
    <t>355</t>
  </si>
  <si>
    <t>Spot urine collections from Male average age 21.9 years, China (likely university students)</t>
  </si>
  <si>
    <t>434</t>
  </si>
  <si>
    <t>93.7</t>
  </si>
  <si>
    <t>FMV from Adults average age 21.9 years, China (likely university students)</t>
  </si>
  <si>
    <t>382</t>
  </si>
  <si>
    <t>4769</t>
  </si>
  <si>
    <t>381</t>
  </si>
  <si>
    <t>Spot samples from Adults average age 21.9 years, China (likely university students)</t>
  </si>
  <si>
    <t>431</t>
  </si>
  <si>
    <t>16989</t>
  </si>
  <si>
    <t>420</t>
  </si>
  <si>
    <t>618</t>
  </si>
  <si>
    <t>135</t>
  </si>
  <si>
    <t>145</t>
  </si>
  <si>
    <t>188</t>
  </si>
  <si>
    <t>65.3</t>
  </si>
  <si>
    <t>166</t>
  </si>
  <si>
    <t>8416</t>
  </si>
  <si>
    <t>155</t>
  </si>
  <si>
    <t>262</t>
  </si>
  <si>
    <t>70.1</t>
  </si>
  <si>
    <t>160</t>
  </si>
  <si>
    <t>941</t>
  </si>
  <si>
    <t>152</t>
  </si>
  <si>
    <t>233</t>
  </si>
  <si>
    <t>16.3</t>
  </si>
  <si>
    <t>132</t>
  </si>
  <si>
    <t>8135</t>
  </si>
  <si>
    <t>91.9</t>
  </si>
  <si>
    <t>278</t>
  </si>
  <si>
    <t>18.9</t>
  </si>
  <si>
    <t>121</t>
  </si>
  <si>
    <t>82.2</t>
  </si>
  <si>
    <t>297</t>
  </si>
  <si>
    <t>169-Hoffman-2017</t>
  </si>
  <si>
    <t>Various cities in USA</t>
  </si>
  <si>
    <t>2002-2015</t>
  </si>
  <si>
    <t>1.4800000000000001E-2</t>
  </si>
  <si>
    <t>Adults, North Carolina, 2011-2012</t>
  </si>
  <si>
    <t>1.3</t>
  </si>
  <si>
    <t>Adults, North Carolina, 2011</t>
  </si>
  <si>
    <t>0.4</t>
  </si>
  <si>
    <t>Adults, New Hampshire, 2012</t>
  </si>
  <si>
    <t>0.7</t>
  </si>
  <si>
    <t>0.48</t>
  </si>
  <si>
    <t>2.4986985944820409E-2</t>
  </si>
  <si>
    <t>Children, Massachusetts, 2011, ages &lt; or = 10 years</t>
  </si>
  <si>
    <t>1.0</t>
  </si>
  <si>
    <t>Adults, New Jersey, 2013-2014</t>
  </si>
  <si>
    <t>2.4</t>
  </si>
  <si>
    <t>Children, New Jersey, 2013-2014, ages &lt; or = 10 years</t>
  </si>
  <si>
    <t>5.6</t>
  </si>
  <si>
    <t>Adults, North Carolina, 2014-2015</t>
  </si>
  <si>
    <t>Adults, California, 2015</t>
  </si>
  <si>
    <t>3.3</t>
  </si>
  <si>
    <t>Adults, Massacusetts, 2009</t>
  </si>
  <si>
    <t>Children, California, 2015, ages &lt; or = 10 years</t>
  </si>
  <si>
    <t>10.9</t>
  </si>
  <si>
    <t>Adults, North Carolina, 2015</t>
  </si>
  <si>
    <t>4.7</t>
  </si>
  <si>
    <t>Children, North Carolina, 2014-2015, ages &lt; or = 10 years</t>
  </si>
  <si>
    <t>Adults, Massacusetts, 2002-2007</t>
  </si>
  <si>
    <t>Adults, Massachusetts, 2011</t>
  </si>
  <si>
    <t>Adults, North Carolina, 2012-2013</t>
  </si>
  <si>
    <t>Children, all locations combined, 2011-2015, ages &lt; or = 10 years (Massachusetts, New Jersey, North Carolina, California)</t>
  </si>
  <si>
    <t>6.1</t>
  </si>
  <si>
    <t>Adults, North Carolina, 2002-2005</t>
  </si>
  <si>
    <t>Adults, all locations combined, 2002-2015  (North Carolina, Massachusetts, New Hampshire, New Jersey, California)</t>
  </si>
  <si>
    <t>173-Romano-2017</t>
  </si>
  <si>
    <t>Rhode Island, USA</t>
  </si>
  <si>
    <t>2014</t>
  </si>
  <si>
    <t>74.7</t>
  </si>
  <si>
    <t>1.6434000000000002</t>
  </si>
  <si>
    <t>At 35 weeks gestation - Pregnant women ≥18 years old, ≤20 weeks gestation, English speaking residents of Rhode Island</t>
  </si>
  <si>
    <t>0.38</t>
  </si>
  <si>
    <t>0.17</t>
  </si>
  <si>
    <t>0.72</t>
  </si>
  <si>
    <t>0.08</t>
  </si>
  <si>
    <t>At 28 weeks gestation - Pregnant women ≥18 years old, ≤20 weeks gestation, English speaking residents of Rhode Island</t>
  </si>
  <si>
    <t>0.25</t>
  </si>
  <si>
    <t>0.13</t>
  </si>
  <si>
    <t>At 12 weeks gestation - Pregnant women ≥18 years old, ≤20 weeks gestation, English speaking residents of Rhode Island</t>
  </si>
  <si>
    <t>0.28</t>
  </si>
  <si>
    <t>Pooled across gestation - Pregnant women ≥18 years old, ≤20 weeks gestation, English speaking residents of Rhode Island</t>
  </si>
  <si>
    <t>0.31</t>
  </si>
  <si>
    <t>0.54</t>
  </si>
  <si>
    <t>Average across gestation - Pregnant women ≥18 years old, ≤20 weeks gestation, English speaking residents of Rhode Island</t>
  </si>
  <si>
    <t>0.32</t>
  </si>
  <si>
    <t>0.64</t>
  </si>
  <si>
    <t>1.55</t>
  </si>
  <si>
    <t>3.04</t>
  </si>
  <si>
    <t>0.11</t>
  </si>
  <si>
    <t>1.16</t>
  </si>
  <si>
    <t>0.74</t>
  </si>
  <si>
    <t>2.99</t>
  </si>
  <si>
    <t>0.94</t>
  </si>
  <si>
    <t>1.18</t>
  </si>
  <si>
    <t>2.19</t>
  </si>
  <si>
    <t>1.40</t>
  </si>
  <si>
    <t>0.60</t>
  </si>
  <si>
    <t>2.65</t>
  </si>
  <si>
    <t>35-Hou-2021</t>
  </si>
  <si>
    <t>Jinan, China</t>
  </si>
  <si>
    <t>65.9</t>
  </si>
  <si>
    <t>20</t>
  </si>
  <si>
    <t>1.4498000000000002</t>
  </si>
  <si>
    <t>Elderly Chinese people (aged 60-69), recruited fromDianLieu comunnidy in Jinan, Shandong Province</t>
  </si>
  <si>
    <t>Not calculated, low DF</t>
  </si>
  <si>
    <t>8.53</t>
  </si>
  <si>
    <t>0.625</t>
  </si>
  <si>
    <t>28</t>
  </si>
  <si>
    <t>0.042</t>
  </si>
  <si>
    <t>76</t>
  </si>
  <si>
    <t>0.106</t>
  </si>
  <si>
    <t>4.78</t>
  </si>
  <si>
    <t>0.121</t>
  </si>
  <si>
    <t>0.048</t>
  </si>
  <si>
    <t>17</t>
  </si>
  <si>
    <t>2.40</t>
  </si>
  <si>
    <t>0.0095</t>
  </si>
  <si>
    <t>TCIPP // TCPP // Tris(2-chloroisopropyl)phosphate // Tris(1-chloropropan-2-yl) phosphate // Tris(1-chloro-2-propyl) phosphate // 13674-84-5</t>
  </si>
  <si>
    <t>40</t>
  </si>
  <si>
    <t>1.47</t>
  </si>
  <si>
    <t>0.0385</t>
  </si>
  <si>
    <t>TDCIPP // TDCPP // Tris(1,3-dichloro-2-propyl) phosphate // Tris(1,3-dichloroisopropyl) phosphate // tris(1,3-dichloropropan-2-yl) phosphate // tris[2-chloro-1-(chloromethyl)ethyl] phosphate // 13674-87-8</t>
  </si>
  <si>
    <t>1.61</t>
  </si>
  <si>
    <t>0.0263</t>
  </si>
  <si>
    <t>72-Butt-2016</t>
  </si>
  <si>
    <t>California and New Jersey, USA</t>
  </si>
  <si>
    <t>2015</t>
  </si>
  <si>
    <t>Mothers, mostly well-off and white cohort older than 18, no more specifics on age provided.</t>
  </si>
  <si>
    <t>3.4</t>
  </si>
  <si>
    <t>1.7</t>
  </si>
  <si>
    <t>80</t>
  </si>
  <si>
    <t>0.45</t>
  </si>
  <si>
    <t>3.3582089552238806E-2</t>
  </si>
  <si>
    <t>Children, mostly well-off and white cohort mean age 43.9 months (~3.5 years), with ages ranging from 2-70 months (0-nearly 6 years)</t>
  </si>
  <si>
    <t>2.5</t>
  </si>
  <si>
    <t>2.0</t>
  </si>
  <si>
    <t>0.37</t>
  </si>
  <si>
    <t>5.1</t>
  </si>
  <si>
    <t>16.5</t>
  </si>
  <si>
    <t>11</t>
  </si>
  <si>
    <t>4.0</t>
  </si>
  <si>
    <t>&lt;0.08</t>
  </si>
  <si>
    <t>9</t>
  </si>
  <si>
    <t>14.3</t>
  </si>
  <si>
    <t>2.8</t>
  </si>
  <si>
    <t>2.2</t>
  </si>
  <si>
    <t>798</t>
  </si>
  <si>
    <t>7.4</t>
  </si>
  <si>
    <t>4.6</t>
  </si>
  <si>
    <t>413</t>
  </si>
  <si>
    <t>89-Gibson-2019</t>
  </si>
  <si>
    <t>Northern Manhattan and the South Bronx</t>
  </si>
  <si>
    <t>2.3752969121140145E-2</t>
  </si>
  <si>
    <t>Children , from Sibling-Hermanos cohort, 60% male, average age 4.8 years, 62.5% Dominican American, 37.5% African American</t>
  </si>
  <si>
    <t>0.6</t>
  </si>
  <si>
    <t>Mothers , from Sibling-Hermanos cohort, average age 32.6 years, 60% Domican American, 40% African American, 46.9% with high school degree</t>
  </si>
  <si>
    <t>6.9</t>
  </si>
  <si>
    <t>0.9</t>
  </si>
  <si>
    <t>1.5</t>
  </si>
  <si>
    <t>91</t>
  </si>
  <si>
    <t>17.1</t>
  </si>
  <si>
    <t>0.3</t>
  </si>
  <si>
    <t>0.15</t>
  </si>
  <si>
    <t>13.9</t>
  </si>
  <si>
    <t>40.4</t>
  </si>
  <si>
    <t>5.4</t>
  </si>
  <si>
    <t>7.8</t>
  </si>
  <si>
    <t>114-Thomas-2017</t>
  </si>
  <si>
    <t>Seattle, WA, USA</t>
  </si>
  <si>
    <t>2012-2014</t>
  </si>
  <si>
    <t>3.2180209171359615E-2</t>
  </si>
  <si>
    <t>Mother not work/school outside home 15-18 month olds</t>
  </si>
  <si>
    <t>1.53</t>
  </si>
  <si>
    <t>57.53</t>
  </si>
  <si>
    <t>84.97</t>
  </si>
  <si>
    <t>no public assistance, 15-18 month olds</t>
  </si>
  <si>
    <t>3.31</t>
  </si>
  <si>
    <t>14.83</t>
  </si>
  <si>
    <t>26.36</t>
  </si>
  <si>
    <t>Maternal income 10K or less  15-18 month olds</t>
  </si>
  <si>
    <t>13.36</t>
  </si>
  <si>
    <t>19.12</t>
  </si>
  <si>
    <t>Maternal education more than HS  15-18 month olds</t>
  </si>
  <si>
    <t>3.39</t>
  </si>
  <si>
    <t>13.09</t>
  </si>
  <si>
    <t>18.48</t>
  </si>
  <si>
    <t>Mother not living with spouse/partner 15-18 month olds</t>
  </si>
  <si>
    <t>4.04</t>
  </si>
  <si>
    <t>6.85</t>
  </si>
  <si>
    <t>6.53</t>
  </si>
  <si>
    <t>Non-White 15-18 month olds</t>
  </si>
  <si>
    <t>4.59</t>
  </si>
  <si>
    <t>18.72</t>
  </si>
  <si>
    <t>48.13</t>
  </si>
  <si>
    <t>3.3057851239669422E-2</t>
  </si>
  <si>
    <t>Infants, female</t>
  </si>
  <si>
    <t>female 15-18 month olds</t>
  </si>
  <si>
    <t>3.2</t>
  </si>
  <si>
    <t>14.49</t>
  </si>
  <si>
    <t>45.67</t>
  </si>
  <si>
    <t>85</t>
  </si>
  <si>
    <t>Lab 2, University of Washington (15-18 month olds) 54% male, 56% white, 20% hispanic, 15% black, 4% asian+pacific islander, From Bright Start Study in Seattle Washington. Children of English-speaking mothers aged 18-23, 71% food insecure, 80% on public assistance, 54% living with spouse/partner.</t>
  </si>
  <si>
    <t>2.70</t>
  </si>
  <si>
    <t>202.4</t>
  </si>
  <si>
    <t>2.01</t>
  </si>
  <si>
    <t>1.04</t>
  </si>
  <si>
    <t>7.61</t>
  </si>
  <si>
    <t>17.21</t>
  </si>
  <si>
    <t>46.55</t>
  </si>
  <si>
    <t>4.93</t>
  </si>
  <si>
    <t>Lab 1, Duke University (15-18 month olds) 54% male, 56% white, 20% hispanic, 15% black, 4% asian+pacific islander, From Bright Start Study in Seattle Washington. Children of English-speaking mothers aged 18-23, 71% food insecure, 80% on public assistance, 54% living with spouse/partner.</t>
  </si>
  <si>
    <t>6.81</t>
  </si>
  <si>
    <t>64.66</t>
  </si>
  <si>
    <t>5.47</t>
  </si>
  <si>
    <t>0.86</t>
  </si>
  <si>
    <t>3.52</t>
  </si>
  <si>
    <t>9.68</t>
  </si>
  <si>
    <t>11.83</t>
  </si>
  <si>
    <t>15.03</t>
  </si>
  <si>
    <t>3.125E-2</t>
  </si>
  <si>
    <t>Infants, male</t>
  </si>
  <si>
    <t>male 15-18 month olds</t>
  </si>
  <si>
    <t>5.55</t>
  </si>
  <si>
    <t>14.42</t>
  </si>
  <si>
    <t>20.06</t>
  </si>
  <si>
    <t>Mother living with spouse/partner 15-18 month olds</t>
  </si>
  <si>
    <t>4.37</t>
  </si>
  <si>
    <t>45.34</t>
  </si>
  <si>
    <t>White 15-18 month olds</t>
  </si>
  <si>
    <t>4.07</t>
  </si>
  <si>
    <t>11.11</t>
  </si>
  <si>
    <t>16.56</t>
  </si>
  <si>
    <t>Maternal education HS or less 15-18 month olds</t>
  </si>
  <si>
    <t>4.99</t>
  </si>
  <si>
    <t>15.69</t>
  </si>
  <si>
    <t>40.65</t>
  </si>
  <si>
    <t>Maternal income &gt;10K 15-18 month olds</t>
  </si>
  <si>
    <t>3.96</t>
  </si>
  <si>
    <t>15.26</t>
  </si>
  <si>
    <t>38.28</t>
  </si>
  <si>
    <t>public assistance, 15-18 month olds</t>
  </si>
  <si>
    <t>4.63</t>
  </si>
  <si>
    <t>14.77</t>
  </si>
  <si>
    <t>36.08</t>
  </si>
  <si>
    <t>Mother work/school outside home 15-18 month olds</t>
  </si>
  <si>
    <t>3.64</t>
  </si>
  <si>
    <t>8.67</t>
  </si>
  <si>
    <t>13.82</t>
  </si>
  <si>
    <t>126-Soubry-2017</t>
  </si>
  <si>
    <t>2012-2013</t>
  </si>
  <si>
    <t>141-Kuiper-2020</t>
  </si>
  <si>
    <t>Baltimore, MD, USA</t>
  </si>
  <si>
    <t>2017-2019</t>
  </si>
  <si>
    <t>pregnant women, visit 3 , average gestational age 30.9 wks, from ORCHARD cohort, ages 16-55</t>
  </si>
  <si>
    <t>&lt;LOD</t>
  </si>
  <si>
    <t>34.8</t>
  </si>
  <si>
    <t>pregnant women, visit 2 , average gestational age 22.3 wks, from ORCHARD cohort, ages 16-55</t>
  </si>
  <si>
    <t>33.3</t>
  </si>
  <si>
    <t>pregnant women, visit 1 , average gestational age 15 wks, from ORCHARD cohort, ages 16-55</t>
  </si>
  <si>
    <t>0.06</t>
  </si>
  <si>
    <t>0.29</t>
  </si>
  <si>
    <t>1.19</t>
  </si>
  <si>
    <t>97.1</t>
  </si>
  <si>
    <t>0.83</t>
  </si>
  <si>
    <t>0.41</t>
  </si>
  <si>
    <t>1.59</t>
  </si>
  <si>
    <t>0.61</t>
  </si>
  <si>
    <t>144-Hoffman-2017</t>
  </si>
  <si>
    <t>2001-2006</t>
  </si>
  <si>
    <t>98.3</t>
  </si>
  <si>
    <t>Pregnant women, late second to early third trimester from the PINS study, 79.7% white, 66.8% between ages 26-35, 69.6% with at least 16 years of education</t>
  </si>
  <si>
    <t>33</t>
  </si>
  <si>
    <t>3</t>
  </si>
  <si>
    <t>48.7</t>
  </si>
  <si>
    <t>333</t>
  </si>
  <si>
    <t>136</t>
  </si>
  <si>
    <t>92.8</t>
  </si>
  <si>
    <t>1.9</t>
  </si>
  <si>
    <t>3.6</t>
  </si>
  <si>
    <t>197</t>
  </si>
  <si>
    <t>60</t>
  </si>
  <si>
    <t>175-Hammel-2020</t>
  </si>
  <si>
    <t>Durham, North Carolina Area, USA</t>
  </si>
  <si>
    <t>2016-2018</t>
  </si>
  <si>
    <t>85.7</t>
  </si>
  <si>
    <t>3.5555555555555556E-2</t>
  </si>
  <si>
    <t>12-month old infants from overall population that is 62% male, 64.9% non-hispanic white and 16.2% non-hispanic black, 59.5% of parents have graduate degree, 41.4% have income &gt; $80,000</t>
  </si>
  <si>
    <t>ND</t>
  </si>
  <si>
    <t>0.49</t>
  </si>
  <si>
    <t>3.83</t>
  </si>
  <si>
    <t>97</t>
  </si>
  <si>
    <t>3.8809831824062099E-2</t>
  </si>
  <si>
    <t>6-week old infants from overall population that is 62% male, 64.9% non-hispanic white and 16.2% non-hispanic black, 59.5% of parents have graduate degree, 41.4% have income &gt; $80,000</t>
  </si>
  <si>
    <t>2.03</t>
  </si>
  <si>
    <t>14.5</t>
  </si>
  <si>
    <t>71.4</t>
  </si>
  <si>
    <t>58.1</t>
  </si>
  <si>
    <t>563</t>
  </si>
  <si>
    <t>98.4</t>
  </si>
  <si>
    <t>99</t>
  </si>
  <si>
    <t>0.39</t>
  </si>
  <si>
    <t>1.71</t>
  </si>
  <si>
    <t>25.6</t>
  </si>
  <si>
    <t>378-Louis et al-2022</t>
  </si>
  <si>
    <t>2009-2013</t>
  </si>
  <si>
    <t>19.7</t>
  </si>
  <si>
    <t>2.4240000000000001E-2</t>
  </si>
  <si>
    <t>(Spring, Wednesday collection) predominantly (94%) black children with asthma , ages 5-13</t>
  </si>
  <si>
    <t>12.22</t>
  </si>
  <si>
    <t>12.1</t>
  </si>
  <si>
    <t>(Winter, Wednesday collection) predominantly (94%) black children with asthma , ages 5-13</t>
  </si>
  <si>
    <t>34.15</t>
  </si>
  <si>
    <t>20.3</t>
  </si>
  <si>
    <t>(Fall, Wednesday collection) predominantly (94%) black children with asthma , ages 5-13</t>
  </si>
  <si>
    <t>11.81</t>
  </si>
  <si>
    <t>31.1</t>
  </si>
  <si>
    <t>(Spring, Sunday collection) predominantly (94%) black children with asthma , ages 5-13</t>
  </si>
  <si>
    <t>30.84</t>
  </si>
  <si>
    <t>2.90</t>
  </si>
  <si>
    <t>26.9</t>
  </si>
  <si>
    <t>(Summer, Wednesday collection) predominantly (94%) black children with asthma , ages 5-13</t>
  </si>
  <si>
    <t>19.20</t>
  </si>
  <si>
    <t>2.27</t>
  </si>
  <si>
    <t>(Winter, Sunday collection) predominantly (94%) black children with asthma , ages 5-13</t>
  </si>
  <si>
    <t>41.22</t>
  </si>
  <si>
    <t>(Fall, Sunday collection) predominantly (94%) black children with asthma , ages 5-13</t>
  </si>
  <si>
    <t>23.90</t>
  </si>
  <si>
    <t>30.1</t>
  </si>
  <si>
    <t>(Summer, Sunday collection) predominantly (94%) black children with asthma , ages 5-13</t>
  </si>
  <si>
    <t>70.80</t>
  </si>
  <si>
    <t>3.17</t>
  </si>
  <si>
    <t>2.67</t>
  </si>
  <si>
    <t>1.4</t>
  </si>
  <si>
    <t>10.63</t>
  </si>
  <si>
    <t>3.56</t>
  </si>
  <si>
    <t>3.8</t>
  </si>
  <si>
    <t>2.66</t>
  </si>
  <si>
    <t>9.02</t>
  </si>
  <si>
    <t>2.68</t>
  </si>
  <si>
    <t>16.10</t>
  </si>
  <si>
    <t>1.68</t>
  </si>
  <si>
    <t>0.85</t>
  </si>
  <si>
    <t>3.41</t>
  </si>
  <si>
    <t>0.10</t>
  </si>
  <si>
    <t>98.5</t>
  </si>
  <si>
    <t>4.58</t>
  </si>
  <si>
    <t>1.08</t>
  </si>
  <si>
    <t>95.7</t>
  </si>
  <si>
    <t>95.1</t>
  </si>
  <si>
    <t>1.14</t>
  </si>
  <si>
    <t>98.6</t>
  </si>
  <si>
    <t>1.85</t>
  </si>
  <si>
    <t>24.00</t>
  </si>
  <si>
    <t>0.99</t>
  </si>
  <si>
    <t>3.67</t>
  </si>
  <si>
    <t>97.4</t>
  </si>
  <si>
    <t>2.22</t>
  </si>
  <si>
    <t>46.58</t>
  </si>
  <si>
    <t>2.33</t>
  </si>
  <si>
    <t>1.33</t>
  </si>
  <si>
    <t>4.43</t>
  </si>
  <si>
    <t>1.01</t>
  </si>
  <si>
    <t>7.29</t>
  </si>
  <si>
    <t>0.96</t>
  </si>
  <si>
    <t>0.23</t>
  </si>
  <si>
    <t>98.9</t>
  </si>
  <si>
    <t>20.58</t>
  </si>
  <si>
    <t>0.70</t>
  </si>
  <si>
    <t>2.10</t>
  </si>
  <si>
    <t>34.16</t>
  </si>
  <si>
    <t>2.23</t>
  </si>
  <si>
    <t>1.30</t>
  </si>
  <si>
    <t>4.40</t>
  </si>
  <si>
    <t>379-Percy et al-2022</t>
  </si>
  <si>
    <t>Cincinnati, OH, USA</t>
  </si>
  <si>
    <t>2003-2006</t>
  </si>
  <si>
    <t>2.8037383177570093E-2</t>
  </si>
  <si>
    <t>(Some college - Maternal education) Children, ages 1-5 , HOME cohort</t>
  </si>
  <si>
    <t>5.60</t>
  </si>
  <si>
    <t>1.31</t>
  </si>
  <si>
    <t>(Graduate school - Maternal education) Children, ages 1-5 , HOME cohort</t>
  </si>
  <si>
    <t>3.20</t>
  </si>
  <si>
    <t>Non-White Children, ages 1-5 , HOME cohort</t>
  </si>
  <si>
    <t>6.41</t>
  </si>
  <si>
    <t>(High school or less - Maternal education) Children, ages 1-5 , HOME cohort</t>
  </si>
  <si>
    <t>7.91</t>
  </si>
  <si>
    <t>1.21</t>
  </si>
  <si>
    <t>White Children, ages 1-5 , HOME cohort</t>
  </si>
  <si>
    <t>4.71</t>
  </si>
  <si>
    <t>90.06</t>
  </si>
  <si>
    <t>2.9411764705882356E-2</t>
  </si>
  <si>
    <t>Children, age 2 (entire cohort) , HOME cohort</t>
  </si>
  <si>
    <t>12.10</t>
  </si>
  <si>
    <t>93.75</t>
  </si>
  <si>
    <t>2.1377672209026127E-2</t>
  </si>
  <si>
    <t>Children, age 5 (entire cohort) , HOME cohort</t>
  </si>
  <si>
    <t>0.34</t>
  </si>
  <si>
    <t>7.41</t>
  </si>
  <si>
    <t>95.45</t>
  </si>
  <si>
    <t>Children, age 1 (entire cohort) , HOME cohort</t>
  </si>
  <si>
    <t>1.02</t>
  </si>
  <si>
    <t>2.15</t>
  </si>
  <si>
    <t>10.98</t>
  </si>
  <si>
    <t>3.77</t>
  </si>
  <si>
    <t>94.92</t>
  </si>
  <si>
    <t>2.8125000000000001E-2</t>
  </si>
  <si>
    <t>Children, age 3 (entire cohort) , HOME cohort</t>
  </si>
  <si>
    <t>1.00</t>
  </si>
  <si>
    <t>0.93</t>
  </si>
  <si>
    <t>2.48</t>
  </si>
  <si>
    <t>11.32</t>
  </si>
  <si>
    <t>4.60</t>
  </si>
  <si>
    <t>5.25</t>
  </si>
  <si>
    <t>2.79</t>
  </si>
  <si>
    <t>3.01</t>
  </si>
  <si>
    <t>1.91</t>
  </si>
  <si>
    <t>5.72</t>
  </si>
  <si>
    <t>3.53</t>
  </si>
  <si>
    <t>6.78</t>
  </si>
  <si>
    <t>2.75</t>
  </si>
  <si>
    <t>4.02</t>
  </si>
  <si>
    <t>2.46</t>
  </si>
  <si>
    <t>98.79</t>
  </si>
  <si>
    <t>1.98</t>
  </si>
  <si>
    <t>1.84</t>
  </si>
  <si>
    <t>4.76</t>
  </si>
  <si>
    <t>3.73</t>
  </si>
  <si>
    <t>99.42</t>
  </si>
  <si>
    <t>3.19</t>
  </si>
  <si>
    <t>2.88</t>
  </si>
  <si>
    <t>6.19</t>
  </si>
  <si>
    <t>26.64</t>
  </si>
  <si>
    <t>3.21</t>
  </si>
  <si>
    <t>98.87</t>
  </si>
  <si>
    <t>2.85</t>
  </si>
  <si>
    <t>2.93</t>
  </si>
  <si>
    <t>1.07</t>
  </si>
  <si>
    <t>7.35</t>
  </si>
  <si>
    <t>21.06</t>
  </si>
  <si>
    <t>3.78</t>
  </si>
  <si>
    <t>98.88</t>
  </si>
  <si>
    <t>0.59</t>
  </si>
  <si>
    <t>13.21</t>
  </si>
  <si>
    <t>3.72</t>
  </si>
  <si>
    <t>382-Yang et al-2023</t>
  </si>
  <si>
    <t>Cincinnaci, OH, USA</t>
  </si>
  <si>
    <t>83.5</t>
  </si>
  <si>
    <t>Pregnant women, 26 weeks gestation late second trimester, part of HOME cohort</t>
  </si>
  <si>
    <t>0.22</t>
  </si>
  <si>
    <t>4.33</t>
  </si>
  <si>
    <t>88.1</t>
  </si>
  <si>
    <t>Pregnant women, 16 weeks gestation early second trimester, part of HOME cohort</t>
  </si>
  <si>
    <t>1.06</t>
  </si>
  <si>
    <t>3.16</t>
  </si>
  <si>
    <t>Age 35+, Pregnant women at 16 weeks (early second trimester), part of HOME cohort</t>
  </si>
  <si>
    <t>3.58</t>
  </si>
  <si>
    <t>Not married - living alone, Pregnant women at 16 weeks (early second trimester), part of HOME cohort</t>
  </si>
  <si>
    <t>3.24</t>
  </si>
  <si>
    <t>Age &lt;25, Pregnant women at 16 weeks (early second trimester), part of HOME cohort</t>
  </si>
  <si>
    <t>3.99</t>
  </si>
  <si>
    <t>Graduate or professional degree, Pregnant women at 16 weeks (early second trimester), part of HOME cohort</t>
  </si>
  <si>
    <t>0.52</t>
  </si>
  <si>
    <t>2.80</t>
  </si>
  <si>
    <t>HS education or less, Pregnant women at 16 weeks (early second trimester), part of HOME cohort</t>
  </si>
  <si>
    <t>2.97</t>
  </si>
  <si>
    <t>Some college/2 yr degree, Pregnant women at 16 weeks (early second trimester), part of HOME cohort</t>
  </si>
  <si>
    <t>3.28</t>
  </si>
  <si>
    <t>Parity 2+, Pregnant women at 16 weeks (early second trimester), part of HOME cohort</t>
  </si>
  <si>
    <t>0.62</t>
  </si>
  <si>
    <t>Fam income 80K+, Pregnant women at 16 weeks (early second trimester), part of HOME cohort</t>
  </si>
  <si>
    <t>2.83</t>
  </si>
  <si>
    <t>Bachelor's, Pregnant women at 16 weeks (early second trimester), part of HOME cohort</t>
  </si>
  <si>
    <t>Parity 1, Pregnant women at 16 weeks (early second trimester), part of HOME cohort</t>
  </si>
  <si>
    <t>Non-hispanic black and other Pregnant women at 16 weeks (early second trimester), part of HOME cohort</t>
  </si>
  <si>
    <t>3.18</t>
  </si>
  <si>
    <t>Fam income 40K-79K, Pregnant women at 16 weeks (early second trimester), part of HOME cohort</t>
  </si>
  <si>
    <t>3.76</t>
  </si>
  <si>
    <t>Fam income &lt;40K, Pregnant women at 16 weeks (early second trimester), part of HOME cohort</t>
  </si>
  <si>
    <t>0.75</t>
  </si>
  <si>
    <t>2.86</t>
  </si>
  <si>
    <t>Parity 0, Pregnant women at 16 weeks (early second trimester), part of HOME cohort</t>
  </si>
  <si>
    <t>Had male child, Pregnant women at 16 weeks (early second trimester), part of HOME cohort</t>
  </si>
  <si>
    <t>0.56</t>
  </si>
  <si>
    <t>Had female child, Pregnant women at 16 weeks (early second trimester), part of HOME cohort</t>
  </si>
  <si>
    <t>0.63</t>
  </si>
  <si>
    <t>3.02</t>
  </si>
  <si>
    <t>Age 25-34, Pregnant women at 16 weeks (early second trimester), part of HOME cohort</t>
  </si>
  <si>
    <t>3.08</t>
  </si>
  <si>
    <t>Non-hispanic white Pregnant women at 16 weeks (early second trimester), part of HOME cohort</t>
  </si>
  <si>
    <t>3.12</t>
  </si>
  <si>
    <t>Married/living with partner, Pregnant women at 16 weeks (early second trimester), part of HOME cohort</t>
  </si>
  <si>
    <t>0.55</t>
  </si>
  <si>
    <t>3.29</t>
  </si>
  <si>
    <t>95.8</t>
  </si>
  <si>
    <t>0.76</t>
  </si>
  <si>
    <t>1.49</t>
  </si>
  <si>
    <t>2.52</t>
  </si>
  <si>
    <t>2.87</t>
  </si>
  <si>
    <t>2.45</t>
  </si>
  <si>
    <t>2.39</t>
  </si>
  <si>
    <t>2.58</t>
  </si>
  <si>
    <t>0.81</t>
  </si>
  <si>
    <t>2.42</t>
  </si>
  <si>
    <t>2.64</t>
  </si>
  <si>
    <t>2.61</t>
  </si>
  <si>
    <t>0.80</t>
  </si>
  <si>
    <t>2.34</t>
  </si>
  <si>
    <t>2.47</t>
  </si>
  <si>
    <t>0.77</t>
  </si>
  <si>
    <t>2.56</t>
  </si>
  <si>
    <t>gmean</t>
  </si>
  <si>
    <t>p95_est</t>
  </si>
  <si>
    <t>con_units</t>
  </si>
  <si>
    <t>Raw</t>
  </si>
  <si>
    <t>Estimated</t>
  </si>
  <si>
    <t>Visit 1 - Pregnant women, northern Puerto Rico , 18 weeks gestation , from the Puerto Rico Testsite
for Exploring Contamination Threats (PROTECT) cohort</t>
  </si>
  <si>
    <t>Visit 3 - Pregnant women, northern Puerto Rico , 26 weeks gestation , from the Puerto Rico Testsite
for Exploring Contamination Threats (PROTECT) cohort</t>
  </si>
  <si>
    <t>Pregnant Women , mid-gestation (gestational week [GW] 15-24), recruited from a women's health clinic serving a racially/ethnically diverse
low-income population in the San Francisco Bay Area</t>
  </si>
  <si>
    <t>BCIPP &amp; BCIPHIPP</t>
  </si>
  <si>
    <t>12-month Infants</t>
  </si>
  <si>
    <t>Unit: ug/kg-day</t>
  </si>
  <si>
    <t>Biomarker</t>
  </si>
  <si>
    <t>Valid rows for GM</t>
  </si>
  <si>
    <t>Ave. Geometric mean</t>
  </si>
  <si>
    <t>Min. GM</t>
  </si>
  <si>
    <t>Max. GM</t>
  </si>
  <si>
    <t>Valid rows for P95</t>
  </si>
  <si>
    <t>Ave. 95th percentile</t>
  </si>
  <si>
    <t>Min. 95th p.</t>
  </si>
  <si>
    <t>Max. 95th p.</t>
  </si>
  <si>
    <t>Basic Population</t>
  </si>
  <si>
    <t>This file contains daily intakes for chemicals in the polyhalogenated organophosphate (PHOP) subclass of organohalogenated flame retardants (OFRs), calculated from data from published studies. Data used for calcalations were limited to studies adjusting urinary concentrations for specific gravity.</t>
  </si>
  <si>
    <t>Chemicals (Parent // Metabolite):</t>
  </si>
  <si>
    <t>TCEP // BCEP (Tris(2-chloroethyl) phosphate // Bis(2-chloroethyl) phosphate)</t>
  </si>
  <si>
    <t>TDCIPP // BDCIPP (Tris(1,3-dichloroisopropyl) phosphate // Bis(1,3-dichloroisopropyl) phosphate)</t>
  </si>
  <si>
    <t>TCIPP // BCIPP (Tris(1-chloro-2-propyl) phosphate // Bis(1-chloro-2-propyl) phosphate)</t>
  </si>
  <si>
    <t>TCIPP // BCIPHIP (Tris(1-chloro-2-propyl) phosphate // Bis(1-chloro-2-propyl) 1-hydroxy-2-propyl phosphate)</t>
  </si>
  <si>
    <t>Throughout, BCIPP/BCIPHIPP is used to refer to studies that have urinary measurements of BCIPP, BCIPHIPP, or both BCIPP and BCIPHIPP. When a study had only one of these two metabolites, daily intake was calculated based on this single metabolite. When both metabolites were present in the same study, daily intake was calculated for both 1) the sum of the urinary concentrations of both metabolites, and 2) the individual urinary concentration of each individual metabolite.</t>
  </si>
  <si>
    <r>
      <t xml:space="preserve">The tab </t>
    </r>
    <r>
      <rPr>
        <b/>
        <sz val="11"/>
        <color theme="1"/>
        <rFont val="Calibri"/>
        <family val="2"/>
        <scheme val="minor"/>
      </rPr>
      <t>litstream_raw_data</t>
    </r>
    <r>
      <rPr>
        <sz val="11"/>
        <color rgb="FF000000"/>
        <rFont val="Calibri"/>
        <family val="2"/>
        <scheme val="minor"/>
      </rPr>
      <t xml:space="preserve"> contains data as extracted from LitStream, with minimal cleanup and limited to studies correcting by specific gravity. The cleanup included: selecting columns needed for calculating daily intake, and identifying population and study details; assigning a standardized "basic population" to allow for summarizing data; and assigning a value of body-weight adjsuted UFR (UFR/BW). In this tab, each row is a unique combination of study/chemical/population.</t>
    </r>
  </si>
  <si>
    <r>
      <t xml:space="preserve">The tab </t>
    </r>
    <r>
      <rPr>
        <b/>
        <sz val="11"/>
        <color theme="1"/>
        <rFont val="Calibri"/>
        <family val="2"/>
        <scheme val="minor"/>
      </rPr>
      <t>LitStream_Daily_Intake</t>
    </r>
    <r>
      <rPr>
        <sz val="11"/>
        <color rgb="FF000000"/>
        <rFont val="Calibri"/>
        <family val="2"/>
        <scheme val="minor"/>
      </rPr>
      <t xml:space="preserve"> contains calculations of daily intake. Daily intakes are calculated by </t>
    </r>
    <r>
      <rPr>
        <u/>
        <sz val="11"/>
        <color rgb="FF000000"/>
        <rFont val="Calibri"/>
        <family val="2"/>
        <scheme val="minor"/>
      </rPr>
      <t>two methods,</t>
    </r>
    <r>
      <rPr>
        <sz val="11"/>
        <color rgb="FF000000"/>
        <rFont val="Calibri"/>
        <family val="2"/>
        <scheme val="minor"/>
      </rPr>
      <t xml:space="preserve"> to maximize the utility of inconsistently reported data. In this tab, each row is a unique combination of study/chemical/population.</t>
    </r>
  </si>
  <si>
    <r>
      <t>The following tabs are all various methods of summarizing the data in the tab</t>
    </r>
    <r>
      <rPr>
        <b/>
        <u/>
        <sz val="11"/>
        <color theme="1"/>
        <rFont val="Calibri"/>
        <family val="2"/>
        <scheme val="minor"/>
      </rPr>
      <t xml:space="preserve"> LitStream_Daily_Intake</t>
    </r>
  </si>
  <si>
    <r>
      <t xml:space="preserve">The tab </t>
    </r>
    <r>
      <rPr>
        <b/>
        <sz val="11"/>
        <color theme="1"/>
        <rFont val="Calibri"/>
        <family val="2"/>
        <scheme val="minor"/>
      </rPr>
      <t>By Chemicals_Populations</t>
    </r>
    <r>
      <rPr>
        <sz val="11"/>
        <color rgb="FF000000"/>
        <rFont val="Calibri"/>
        <family val="2"/>
        <scheme val="minor"/>
      </rPr>
      <t xml:space="preserve"> is similar to</t>
    </r>
    <r>
      <rPr>
        <b/>
        <sz val="11"/>
        <color theme="1"/>
        <rFont val="Calibri"/>
        <family val="2"/>
        <scheme val="minor"/>
      </rPr>
      <t xml:space="preserve"> By Chemicals,</t>
    </r>
    <r>
      <rPr>
        <sz val="11"/>
        <color rgb="FF000000"/>
        <rFont val="Calibri"/>
        <family val="2"/>
        <scheme val="minor"/>
      </rPr>
      <t xml:space="preserve"> but additionally breaks down summaries by different population groups.</t>
    </r>
  </si>
  <si>
    <r>
      <t xml:space="preserve">The tab </t>
    </r>
    <r>
      <rPr>
        <b/>
        <sz val="11"/>
        <color theme="1"/>
        <rFont val="Calibri"/>
        <family val="2"/>
        <scheme val="minor"/>
      </rPr>
      <t>Median+Histogram by Chem</t>
    </r>
    <r>
      <rPr>
        <sz val="11"/>
        <color theme="1"/>
        <rFont val="Calibri"/>
        <family val="2"/>
        <scheme val="minor"/>
      </rPr>
      <t xml:space="preserve"> calculates the median value of the GM daily intakes calculated by method 1. It also displays 2 histograms per biomarker: one uses the default bin width set by Excel, while the second uses a standard 10 bins for all biomarkers.</t>
    </r>
  </si>
  <si>
    <r>
      <t xml:space="preserve">The tab </t>
    </r>
    <r>
      <rPr>
        <b/>
        <sz val="11"/>
        <color theme="1"/>
        <rFont val="Calibri"/>
        <family val="2"/>
        <scheme val="minor"/>
      </rPr>
      <t>DI_Fue Bounding</t>
    </r>
    <r>
      <rPr>
        <sz val="11"/>
        <color theme="1"/>
        <rFont val="Calibri"/>
        <family val="2"/>
        <scheme val="minor"/>
      </rPr>
      <t xml:space="preserve"> contains a bounding analysis using the high and low values of Fue for each biomarker (Table 1).</t>
    </r>
  </si>
  <si>
    <r>
      <t xml:space="preserve">The tab </t>
    </r>
    <r>
      <rPr>
        <b/>
        <sz val="11"/>
        <color theme="1"/>
        <rFont val="Calibri"/>
        <family val="2"/>
        <scheme val="minor"/>
      </rPr>
      <t>DI_TCIPPmetab compare</t>
    </r>
    <r>
      <rPr>
        <sz val="11"/>
        <color theme="1"/>
        <rFont val="Calibri"/>
        <family val="2"/>
        <scheme val="minor"/>
      </rPr>
      <t xml:space="preserve"> contains </t>
    </r>
    <r>
      <rPr>
        <sz val="11"/>
        <color theme="1"/>
        <rFont val="Calibri"/>
        <family val="2"/>
        <scheme val="minor"/>
      </rPr>
      <t>a comparison of the GM daily intakes calculated based on each individual TCIPP metabolite, and based on the sum of the two TCIPP metabolites, for studies that provide measures of both BCIPP and BCIPHIPP.</t>
    </r>
  </si>
  <si>
    <t>Daily intakes were calculated according to the following formula (Equation 1):</t>
  </si>
  <si>
    <t xml:space="preserve">Where: </t>
  </si>
  <si>
    <t>DI = daily intake (ug/kg-day)</t>
  </si>
  <si>
    <r>
      <t>C= Biomarker concentration in urine (ug biomarker/L). May be mean, median, 75</t>
    </r>
    <r>
      <rPr>
        <vertAlign val="superscript"/>
        <sz val="11"/>
        <color rgb="FF000000"/>
        <rFont val="Calibri"/>
        <family val="2"/>
        <scheme val="minor"/>
      </rPr>
      <t>th</t>
    </r>
    <r>
      <rPr>
        <sz val="11"/>
        <color rgb="FF000000"/>
        <rFont val="Calibri"/>
        <family val="2"/>
        <scheme val="minor"/>
      </rPr>
      <t xml:space="preserve"> percentile, etc.</t>
    </r>
  </si>
  <si>
    <t xml:space="preserve">UFR/BW = body-weight adjusted urinary flow rate. For addtinal detail on how this was calculated, see below.
</t>
  </si>
  <si>
    <r>
      <t>F</t>
    </r>
    <r>
      <rPr>
        <vertAlign val="subscript"/>
        <sz val="11"/>
        <color rgb="FF000000"/>
        <rFont val="Calibri"/>
        <family val="2"/>
        <scheme val="minor"/>
      </rPr>
      <t>ue</t>
    </r>
    <r>
      <rPr>
        <sz val="11"/>
        <color rgb="FF000000"/>
        <rFont val="Calibri"/>
        <family val="2"/>
        <scheme val="minor"/>
      </rPr>
      <t xml:space="preserve"> = fractional urinary excretion (unitless). Values are specific to the metabolite measured in urine and are reported in Table 1 below. Best estimates are used for all except the bounding analysis.</t>
    </r>
  </si>
  <si>
    <t xml:space="preserve"> The combined parameter UFR/BW is equivalent to the UFR divided by the body weight.</t>
  </si>
  <si>
    <r>
      <t xml:space="preserve">Table 1. Fue Estimate by Chemical (Mass Basis) used in distributional analyses, derived from published </t>
    </r>
    <r>
      <rPr>
        <b/>
        <i/>
        <sz val="11"/>
        <color rgb="FF000000"/>
        <rFont val="Calibri"/>
        <family val="2"/>
        <scheme val="minor"/>
      </rPr>
      <t>in vivo</t>
    </r>
    <r>
      <rPr>
        <b/>
        <sz val="11"/>
        <color rgb="FF000000"/>
        <rFont val="Calibri"/>
        <family val="2"/>
        <scheme val="minor"/>
      </rPr>
      <t xml:space="preserve"> animal data and </t>
    </r>
    <r>
      <rPr>
        <b/>
        <i/>
        <sz val="11"/>
        <color rgb="FF000000"/>
        <rFont val="Calibri"/>
        <family val="2"/>
        <scheme val="minor"/>
      </rPr>
      <t>in vitro</t>
    </r>
    <r>
      <rPr>
        <b/>
        <sz val="11"/>
        <color rgb="FF000000"/>
        <rFont val="Calibri"/>
        <family val="2"/>
        <scheme val="minor"/>
      </rPr>
      <t xml:space="preserve"> data with rat and human cells</t>
    </r>
  </si>
  <si>
    <t>Chemical</t>
  </si>
  <si>
    <r>
      <t>Human F­</t>
    </r>
    <r>
      <rPr>
        <b/>
        <vertAlign val="subscript"/>
        <sz val="12"/>
        <color rgb="FF000000"/>
        <rFont val="Cambria"/>
        <family val="1"/>
      </rPr>
      <t>ue</t>
    </r>
  </si>
  <si>
    <t>Best Estimate</t>
  </si>
  <si>
    <t>High End Estimate</t>
  </si>
  <si>
    <t>Low End Estimate</t>
  </si>
  <si>
    <t>Note</t>
  </si>
  <si>
    <t>tris(1,3-dichloro-2-propyl) phosphate (TDCPP), as Fyrol FR-2</t>
  </si>
  <si>
    <t>BCDPP</t>
  </si>
  <si>
    <t>Tris(2-chloroethyl) phosphate (TMCEP/TCEP)</t>
  </si>
  <si>
    <t>BCEP</t>
  </si>
  <si>
    <t>tris(1-chloro-2-propyl)phosphate (TCPP/TCIPP)</t>
  </si>
  <si>
    <t>BCIPP</t>
  </si>
  <si>
    <t>BCIPP + BCIPHIPP</t>
  </si>
  <si>
    <t>BCIPHPP</t>
  </si>
  <si>
    <t xml:space="preserve">Best estimate derived by subtracting Fue for BCIPP from Fue for BCIPP+BCIPHIPP. </t>
  </si>
  <si>
    <t>UFR/BW was calculated differently for different populations, depending on available data.</t>
  </si>
  <si>
    <t xml:space="preserve">For studies with participant ages fitting the groups below in Table 2 by Hays et al. (2015), pre-calculated UFR/BW values calculated from data in NHANES 2009-2010 and 2011-2012 cycles (Table 4 below in mL/hr-kg, converted to L/day-kg for calculations) were used. </t>
  </si>
  <si>
    <t>For children younger than 5, which were not included in Hays et al. (2015), default values for BW (suggested by the NCHS, Table 3 below) and and UFR (suggeted by the ICRP, Table 4 below) were used to calculate UFR/BW, matching as closely as possible the age group for the default to the age group for the data.</t>
  </si>
  <si>
    <t xml:space="preserve">Table 2. UFR/BW (mL/hr-kg) and Distributional Data Used for Main Analyses of Peer-Reviewed Data  </t>
  </si>
  <si>
    <t>6-11 years</t>
  </si>
  <si>
    <t>12-19 years</t>
  </si>
  <si>
    <t>20-39 years</t>
  </si>
  <si>
    <t>40-59 years</t>
  </si>
  <si>
    <t>≥60 years</t>
  </si>
  <si>
    <t xml:space="preserve">GM </t>
  </si>
  <si>
    <t>GM</t>
  </si>
  <si>
    <t>(95% CI)</t>
  </si>
  <si>
    <t xml:space="preserve"> (95% CI)</t>
  </si>
  <si>
    <t>For most population groups</t>
  </si>
  <si>
    <t>(0.95, 1.07)</t>
  </si>
  <si>
    <t>(0.63, 0.70)</t>
  </si>
  <si>
    <t>(0.62, 0.69)</t>
  </si>
  <si>
    <t>(0.53, 0.58)</t>
  </si>
  <si>
    <t>For pregnant women (from “Low BMI” group)</t>
  </si>
  <si>
    <t>(0.75, 1.00)</t>
  </si>
  <si>
    <t>Table 3. Weight in kilograms for children from birth through age 5 years by Sex and Age: United States, 2015–2018, as reported by Fryar et al. (2021)</t>
  </si>
  <si>
    <t>Sex</t>
  </si>
  <si>
    <t>Age</t>
  </si>
  <si>
    <t>Mean body weight (kg)</t>
  </si>
  <si>
    <t>Male</t>
  </si>
  <si>
    <t xml:space="preserve">Birth–2 months </t>
  </si>
  <si>
    <t xml:space="preserve">3–5 months </t>
  </si>
  <si>
    <t xml:space="preserve">6–8 months </t>
  </si>
  <si>
    <t xml:space="preserve">9–11 months </t>
  </si>
  <si>
    <t xml:space="preserve">1 year </t>
  </si>
  <si>
    <t xml:space="preserve">2 years </t>
  </si>
  <si>
    <t xml:space="preserve">3 years </t>
  </si>
  <si>
    <t xml:space="preserve">4 years </t>
  </si>
  <si>
    <t xml:space="preserve">5 years </t>
  </si>
  <si>
    <t>Female</t>
  </si>
  <si>
    <t>Table 4. Urinary Flow Rate (UFR) in L/Day, as reported by ICRP (2002)</t>
  </si>
  <si>
    <t>Age group</t>
  </si>
  <si>
    <t>UFR (L/Day)</t>
  </si>
  <si>
    <t>Newborn</t>
  </si>
  <si>
    <t>1 Year Old</t>
  </si>
  <si>
    <t>5-Year-Old</t>
  </si>
  <si>
    <r>
      <t xml:space="preserve">The </t>
    </r>
    <r>
      <rPr>
        <u/>
        <sz val="11"/>
        <rFont val="Calibri"/>
        <family val="2"/>
        <scheme val="minor"/>
      </rPr>
      <t>first method (Method 1)</t>
    </r>
    <r>
      <rPr>
        <sz val="11"/>
        <rFont val="Calibri"/>
        <family val="2"/>
        <scheme val="minor"/>
      </rPr>
      <t xml:space="preserve"> calculates geometric mean (GM) and 95th percentile urinary biomarker concentrations for any studies that did not report them. Daily intake is then calculated from the reported/estimated GM and 95th percentile.  Geometric standard deviation (GSD) was then calculated from the GM and 95th percentile. Estimated parameters were based on an assumption of a lognormal distribution. All calculations for Method 1 were performed in R. This is also why the columns for Method 1 appear before columns for unit conversions and TK parameters - for Method 1, these calculations were handled in R.</t>
    </r>
  </si>
  <si>
    <r>
      <t xml:space="preserve">The </t>
    </r>
    <r>
      <rPr>
        <u/>
        <sz val="11"/>
        <rFont val="Calibri"/>
        <family val="2"/>
        <scheme val="minor"/>
      </rPr>
      <t>second method (Method 2)</t>
    </r>
    <r>
      <rPr>
        <sz val="11"/>
        <rFont val="Calibri"/>
        <family val="2"/>
        <scheme val="minor"/>
      </rPr>
      <t xml:space="preserve"> directly calculates daily intake from whichever parameters are reported for each study/chemical/population combination, using Excel. Thus the columns for unit conversions and TK parameters apply only for Method 2.</t>
    </r>
  </si>
  <si>
    <r>
      <t xml:space="preserve">The tab </t>
    </r>
    <r>
      <rPr>
        <b/>
        <sz val="11"/>
        <rFont val="Calibri"/>
        <family val="2"/>
        <scheme val="minor"/>
      </rPr>
      <t>By Chemicals</t>
    </r>
    <r>
      <rPr>
        <sz val="11"/>
        <rFont val="Calibri"/>
        <family val="2"/>
        <scheme val="minor"/>
      </rPr>
      <t xml:space="preserve"> summarizes daily intakes calculated using both Method 1 and method 2 above. For each metabolite, it presents the average, minimum, and maximum value of both GM and 95th percentile daily intake, as well as the number of rows (for Method 1, "Valid Rows" columns; for Method 2, "Count" table) that contributed data to these summary statistics. For the metabolites of TCIPP, summaries are reported for BCIPP alone, BCIPHIPP alone, and the combination of BCIPP&amp;BCIPHIPP. A subset of the data presented in these tables is presented in the main report.</t>
    </r>
  </si>
  <si>
    <t>Parent OFR</t>
  </si>
  <si>
    <t>Biomarker Abbreviation</t>
  </si>
  <si>
    <t>Publication Year</t>
  </si>
  <si>
    <t>Study Location</t>
  </si>
  <si>
    <t>Sampling Year</t>
  </si>
  <si>
    <t>All Biomarker Identifiers</t>
  </si>
  <si>
    <t>Urine Sample Type</t>
  </si>
  <si>
    <t>Urine Correction Type</t>
  </si>
  <si>
    <t>Sample Size</t>
  </si>
  <si>
    <t>% Detection Frequency</t>
  </si>
  <si>
    <t>Urine Concentration Units</t>
  </si>
  <si>
    <t>50th percentile/Median</t>
  </si>
  <si>
    <t>Arithmetic Mean</t>
  </si>
  <si>
    <t>Arithmetic SD</t>
  </si>
  <si>
    <t>Geometric Mean</t>
  </si>
  <si>
    <t>Geometric SD</t>
  </si>
  <si>
    <t>GM Estimated or Raw</t>
  </si>
  <si>
    <t>GSD</t>
  </si>
  <si>
    <t>GSD Estimated or Raw</t>
  </si>
  <si>
    <t>95th percentile2</t>
  </si>
  <si>
    <t>95th Percentile Estimated or Raw</t>
  </si>
  <si>
    <t>GM3</t>
  </si>
  <si>
    <t>GSD4</t>
  </si>
  <si>
    <t>95th percentile5</t>
  </si>
  <si>
    <t>Unit conversion needed? (list)</t>
  </si>
  <si>
    <t>Unit conversion factors</t>
  </si>
  <si>
    <t>5th percentile6</t>
  </si>
  <si>
    <t>10th percentile7</t>
  </si>
  <si>
    <t>25th percentile8</t>
  </si>
  <si>
    <t>50th percentile/Median9</t>
  </si>
  <si>
    <t>75th percentile10</t>
  </si>
  <si>
    <t>90th percentile11</t>
  </si>
  <si>
    <t>95th percentile12</t>
  </si>
  <si>
    <t>Minimum13</t>
  </si>
  <si>
    <t>Maximum14</t>
  </si>
  <si>
    <t>Arithmetic Mean15</t>
  </si>
  <si>
    <t>Arithmetic SD16</t>
  </si>
  <si>
    <t>Geometric Mean17</t>
  </si>
  <si>
    <t>Geometric SD18</t>
  </si>
  <si>
    <t>Fue</t>
  </si>
  <si>
    <t>5th percentile19</t>
  </si>
  <si>
    <t>10th percentile20</t>
  </si>
  <si>
    <t>25th percentile21</t>
  </si>
  <si>
    <t>50th percentile/Median22</t>
  </si>
  <si>
    <t>75th percentile23</t>
  </si>
  <si>
    <t>90th percentile24</t>
  </si>
  <si>
    <t>95th percentile25</t>
  </si>
  <si>
    <t>Minimum26</t>
  </si>
  <si>
    <t>Maximum27</t>
  </si>
  <si>
    <t>Arithmetic Mean28</t>
  </si>
  <si>
    <t>Arithmetic SD29</t>
  </si>
  <si>
    <t>Geometric Mean30</t>
  </si>
  <si>
    <t>Geometric SD31</t>
  </si>
  <si>
    <t>5th percentile192</t>
  </si>
  <si>
    <t>10th percentile203</t>
  </si>
  <si>
    <t>25th percentile214</t>
  </si>
  <si>
    <t>50th percentile/Median225</t>
  </si>
  <si>
    <t>75th percentile236</t>
  </si>
  <si>
    <t>90th percentile247</t>
  </si>
  <si>
    <t>95th percentile258</t>
  </si>
  <si>
    <t>Minimum269</t>
  </si>
  <si>
    <t>Maximum2710</t>
  </si>
  <si>
    <t>Arithmetic Mean2811</t>
  </si>
  <si>
    <t>Arithmetic SD2912</t>
  </si>
  <si>
    <t>Geometric Mean3013</t>
  </si>
  <si>
    <t>Geometric SD3114</t>
  </si>
  <si>
    <t>Study and Biomarker Information</t>
  </si>
  <si>
    <t>Extracted urinary biomarker concentrations (units are reported in column O "Urine Concentration Units")</t>
  </si>
  <si>
    <t>Intermediate columns between raw concentracionts and estimated concentrations</t>
  </si>
  <si>
    <t>Estimated+Raw Parameters of Urine Concentrations</t>
  </si>
  <si>
    <t>Method 1: Calculated Daily intake (ug/kg-day) of Parent Chemical, Based on Selected Estimated and Raw Study-Urine Concentrartions Statistical Parameters</t>
  </si>
  <si>
    <t>Unit Conversions</t>
  </si>
  <si>
    <t>Converted Urinary Biomarker Concentrations (ug/L)</t>
  </si>
  <si>
    <t>Physiological and Toxicokinetic Parameters</t>
  </si>
  <si>
    <t>Method 2: Calculated Daily intake (ug/kg-day) of Parent Chemical, Based on Study-Reported Statistical Parameters</t>
  </si>
  <si>
    <t>Values only - for pivot tables - Method 2: Calculated Daily intake (ug/kg-day) of Parent Chemical, Based on Study-Reported Statistical Parameters</t>
  </si>
  <si>
    <t>TCIPP</t>
  </si>
  <si>
    <t>BCIPHIPP</t>
  </si>
  <si>
    <t>TDCIPP</t>
  </si>
  <si>
    <t>BDCIPP</t>
  </si>
  <si>
    <t>TCEP</t>
  </si>
  <si>
    <t>No (ng/mL = ug/L)</t>
  </si>
  <si>
    <t>No</t>
  </si>
  <si>
    <t>Yes (pg/mL to ng/mL)</t>
  </si>
  <si>
    <t>Method 1</t>
  </si>
  <si>
    <t>Method 2</t>
  </si>
  <si>
    <t>Row Labels</t>
  </si>
  <si>
    <t>Average of 50th percentile/Median225</t>
  </si>
  <si>
    <t>Average of Arithmetic Mean2811</t>
  </si>
  <si>
    <t>Average of Geometric Mean3013</t>
  </si>
  <si>
    <t>Average of 95th percentile258</t>
  </si>
  <si>
    <t>Count of 50th percentile/Median225</t>
  </si>
  <si>
    <t>Count of Arithmetic Mean2811</t>
  </si>
  <si>
    <t>Count of Geometric Mean3013</t>
  </si>
  <si>
    <t>Count of 95th percentile258</t>
  </si>
  <si>
    <t>Min of 50th percentile/Median225</t>
  </si>
  <si>
    <t>Min of Arithmetic Mean2811</t>
  </si>
  <si>
    <t>Min of Geometric Mean3013</t>
  </si>
  <si>
    <t>Min of 95th percentile258</t>
  </si>
  <si>
    <t>Max of 50th percentile/Median225</t>
  </si>
  <si>
    <t>Max of Arithmetic Mean2811</t>
  </si>
  <si>
    <t>Max of Geometric Mean3013</t>
  </si>
  <si>
    <t>Max of 95th percentile258</t>
  </si>
  <si>
    <t>Method 1 - for figures</t>
  </si>
  <si>
    <t>Summary of Geometric Mean values</t>
  </si>
  <si>
    <t>Chemical/Population</t>
  </si>
  <si>
    <t>Number of rows</t>
  </si>
  <si>
    <t>Biomarker and parent</t>
  </si>
  <si>
    <t>Median GM</t>
  </si>
  <si>
    <t>BCEP // TCEP</t>
  </si>
  <si>
    <t>BCIPHIPP // TCIPP</t>
  </si>
  <si>
    <t>BCIPP &amp; BCIPHIPP // TCIPP</t>
  </si>
  <si>
    <t>BCIPP // TCIPP</t>
  </si>
  <si>
    <t>BDCIPP // TDCIPP</t>
  </si>
  <si>
    <t>Upper Bound Fue</t>
  </si>
  <si>
    <t>Min or Max GM</t>
  </si>
  <si>
    <t>Min GM</t>
  </si>
  <si>
    <t>Max GM</t>
  </si>
  <si>
    <t>Lower Bound Fue</t>
  </si>
  <si>
    <t>Daily intake parameters (ug/kg-day)</t>
  </si>
  <si>
    <t>Infants, 12 months</t>
  </si>
  <si>
    <t>Infants, 6 weeks</t>
  </si>
  <si>
    <t xml:space="preserve">For pregnant women, the “Low BMI” for 20-39 years UFR/BW value from Hays et al. (2015)  was chosen for because it most closely matched a value of UFR-BW derived from the National Center for Health Statistics (NCHS, published as Fryar et al., 2021; for body weight) and the International Commission on Radiological Protection (ICRP, 2002; for UFR) default values discussed below. </t>
  </si>
  <si>
    <t>Method 2 - for figures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</si>
</sst>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
  </numFmts>
  <fonts count="29" x14ac:knownFonts="1">
    <font>
      <sz val="11"/>
      <color rgb="FF000000"/>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rgb="FF000000"/>
      <name val="Calibri"/>
      <family val="2"/>
    </font>
    <font>
      <sz val="11"/>
      <color rgb="FF000000"/>
      <name val="Calibri"/>
      <family val="2"/>
      <scheme val="minor"/>
    </font>
    <font>
      <b/>
      <sz val="11"/>
      <color theme="1"/>
      <name val="Calibri"/>
      <family val="2"/>
      <scheme val="minor"/>
    </font>
    <font>
      <sz val="11"/>
      <color theme="1"/>
      <name val="Calibri"/>
      <family val="2"/>
    </font>
    <font>
      <b/>
      <u/>
      <sz val="11"/>
      <color rgb="FF000000"/>
      <name val="Calibri"/>
      <family val="2"/>
      <scheme val="minor"/>
    </font>
    <font>
      <sz val="11"/>
      <color rgb="FF000000"/>
      <name val="Calibri"/>
      <family val="2"/>
    </font>
    <font>
      <sz val="11"/>
      <name val="Calibri"/>
      <family val="2"/>
    </font>
    <font>
      <u/>
      <sz val="11"/>
      <color rgb="FF000000"/>
      <name val="Calibri"/>
      <family val="2"/>
      <scheme val="minor"/>
    </font>
    <font>
      <u/>
      <sz val="11"/>
      <color theme="1"/>
      <name val="Calibri"/>
      <family val="2"/>
      <scheme val="minor"/>
    </font>
    <font>
      <b/>
      <u/>
      <sz val="11"/>
      <color theme="1"/>
      <name val="Calibri"/>
      <family val="2"/>
      <scheme val="minor"/>
    </font>
    <font>
      <i/>
      <u/>
      <sz val="11"/>
      <color rgb="FF000000"/>
      <name val="Calibri"/>
      <family val="2"/>
      <scheme val="minor"/>
    </font>
    <font>
      <sz val="12"/>
      <color rgb="FF000000"/>
      <name val="Cambria"/>
      <family val="1"/>
    </font>
    <font>
      <vertAlign val="superscript"/>
      <sz val="11"/>
      <color rgb="FF000000"/>
      <name val="Calibri"/>
      <family val="2"/>
      <scheme val="minor"/>
    </font>
    <font>
      <vertAlign val="subscript"/>
      <sz val="11"/>
      <color rgb="FF000000"/>
      <name val="Calibri"/>
      <family val="2"/>
      <scheme val="minor"/>
    </font>
    <font>
      <b/>
      <sz val="11"/>
      <color rgb="FF000000"/>
      <name val="Calibri"/>
      <family val="2"/>
      <scheme val="minor"/>
    </font>
    <font>
      <b/>
      <i/>
      <sz val="11"/>
      <color rgb="FF000000"/>
      <name val="Calibri"/>
      <family val="2"/>
      <scheme val="minor"/>
    </font>
    <font>
      <b/>
      <sz val="12"/>
      <color rgb="FF000000"/>
      <name val="Cambria"/>
      <family val="1"/>
    </font>
    <font>
      <b/>
      <vertAlign val="subscript"/>
      <sz val="12"/>
      <color rgb="FF000000"/>
      <name val="Cambria"/>
      <family val="1"/>
    </font>
    <font>
      <sz val="11"/>
      <name val="Calibri"/>
      <family val="2"/>
      <scheme val="minor"/>
    </font>
    <font>
      <u/>
      <sz val="11"/>
      <name val="Calibri"/>
      <family val="2"/>
      <scheme val="minor"/>
    </font>
    <font>
      <b/>
      <sz val="11"/>
      <name val="Calibri"/>
      <family val="2"/>
      <scheme val="minor"/>
    </font>
    <font>
      <b/>
      <sz val="11"/>
      <color rgb="FF000000"/>
      <name val="Calibri"/>
      <family val="2"/>
    </font>
    <font>
      <b/>
      <sz val="11"/>
      <color rgb="FFFF0000"/>
      <name val="Calibri"/>
      <family val="2"/>
      <scheme val="minor"/>
    </font>
    <font>
      <b/>
      <sz val="9"/>
      <color rgb="FF000000"/>
      <name val="Arial"/>
      <family val="2"/>
    </font>
    <font>
      <sz val="9"/>
      <color rgb="FF000000"/>
      <name val="Arial"/>
      <family val="2"/>
    </font>
  </fonts>
  <fills count="11">
    <fill>
      <patternFill patternType="none"/>
    </fill>
    <fill>
      <patternFill patternType="gray125"/>
    </fill>
    <fill>
      <patternFill patternType="solid">
        <fgColor rgb="FFF2F2F2"/>
      </patternFill>
    </fill>
    <fill>
      <patternFill patternType="solid">
        <fgColor rgb="FFFFFF00"/>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9" tint="0.39997558519241921"/>
        <bgColor indexed="64"/>
      </patternFill>
    </fill>
    <fill>
      <patternFill patternType="solid">
        <fgColor theme="5" tint="0.39997558519241921"/>
        <bgColor indexed="64"/>
      </patternFill>
    </fill>
  </fills>
  <borders count="20">
    <border>
      <left/>
      <right/>
      <top/>
      <bottom/>
      <diagonal/>
    </border>
    <border>
      <left style="thin">
        <color rgb="FF000000"/>
      </left>
      <right style="thin">
        <color rgb="FF000000"/>
      </right>
      <top style="thin">
        <color rgb="FF000000"/>
      </top>
      <bottom style="thin">
        <color rgb="FF000000"/>
      </bottom>
      <diagonal/>
    </border>
    <border>
      <left style="thin">
        <color rgb="FFD3D3D3"/>
      </left>
      <right style="thin">
        <color rgb="FFD3D3D3"/>
      </right>
      <top style="thin">
        <color rgb="FFD3D3D3"/>
      </top>
      <bottom style="thin">
        <color rgb="FFD3D3D3"/>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theme="4" tint="0.39997558519241921"/>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top/>
      <bottom style="thin">
        <color indexed="64"/>
      </bottom>
      <diagonal/>
    </border>
    <border>
      <left style="thin">
        <color indexed="64"/>
      </left>
      <right style="thin">
        <color indexed="64"/>
      </right>
      <top/>
      <bottom/>
      <diagonal/>
    </border>
  </borders>
  <cellStyleXfs count="2">
    <xf numFmtId="0" fontId="0" fillId="0" borderId="0"/>
    <xf numFmtId="0" fontId="3" fillId="0" borderId="0"/>
  </cellStyleXfs>
  <cellXfs count="159">
    <xf numFmtId="0" fontId="0" fillId="0" borderId="0" xfId="0"/>
    <xf numFmtId="0" fontId="4" fillId="0" borderId="1" xfId="0" applyFont="1" applyBorder="1"/>
    <xf numFmtId="0" fontId="3" fillId="0" borderId="0" xfId="1"/>
    <xf numFmtId="0" fontId="3" fillId="0" borderId="0" xfId="1" applyAlignment="1">
      <alignment horizontal="left" wrapText="1"/>
    </xf>
    <xf numFmtId="0" fontId="3" fillId="0" borderId="0" xfId="1" applyAlignment="1"/>
    <xf numFmtId="0" fontId="3" fillId="0" borderId="0" xfId="1" applyAlignment="1">
      <alignment wrapText="1"/>
    </xf>
    <xf numFmtId="0" fontId="15" fillId="0" borderId="0" xfId="1" applyFont="1" applyAlignment="1">
      <alignment horizontal="left" vertical="center"/>
    </xf>
    <xf numFmtId="0" fontId="15" fillId="0" borderId="0" xfId="1" applyFont="1" applyFill="1" applyAlignment="1">
      <alignment horizontal="left" vertical="center" indent="2"/>
    </xf>
    <xf numFmtId="0" fontId="20" fillId="0" borderId="3" xfId="0" applyFont="1" applyBorder="1" applyAlignment="1">
      <alignment vertical="center" wrapText="1"/>
    </xf>
    <xf numFmtId="0" fontId="6" fillId="0" borderId="3" xfId="1" applyFont="1" applyBorder="1"/>
    <xf numFmtId="0" fontId="15" fillId="0" borderId="3" xfId="0" applyFont="1" applyBorder="1" applyAlignment="1">
      <alignment vertical="center" wrapText="1"/>
    </xf>
    <xf numFmtId="0" fontId="15" fillId="0" borderId="3" xfId="0" applyFont="1" applyBorder="1" applyAlignment="1">
      <alignment vertical="center"/>
    </xf>
    <xf numFmtId="0" fontId="3" fillId="0" borderId="3" xfId="1" applyFont="1" applyBorder="1"/>
    <xf numFmtId="0" fontId="18" fillId="0" borderId="0" xfId="1" applyFont="1" applyAlignment="1"/>
    <xf numFmtId="0" fontId="18" fillId="0" borderId="3" xfId="1" applyFont="1" applyBorder="1" applyAlignment="1">
      <alignment vertical="center"/>
    </xf>
    <xf numFmtId="0" fontId="5" fillId="0" borderId="3" xfId="1" applyFont="1" applyBorder="1" applyAlignment="1">
      <alignment vertical="center"/>
    </xf>
    <xf numFmtId="0" fontId="18" fillId="0" borderId="3" xfId="1" applyFont="1" applyBorder="1" applyAlignment="1">
      <alignment vertical="center" wrapText="1"/>
    </xf>
    <xf numFmtId="0" fontId="6" fillId="0" borderId="0" xfId="1" applyFont="1"/>
    <xf numFmtId="0" fontId="3" fillId="0" borderId="3" xfId="1" applyBorder="1"/>
    <xf numFmtId="0" fontId="18" fillId="0" borderId="0" xfId="0" applyFont="1"/>
    <xf numFmtId="0" fontId="18" fillId="0" borderId="0" xfId="0" applyFont="1" applyAlignment="1">
      <alignment wrapText="1"/>
    </xf>
    <xf numFmtId="0" fontId="18" fillId="0" borderId="4" xfId="0" applyFont="1" applyBorder="1" applyAlignment="1">
      <alignment wrapText="1"/>
    </xf>
    <xf numFmtId="0" fontId="18" fillId="0" borderId="5" xfId="0" applyFont="1" applyBorder="1" applyAlignment="1">
      <alignment wrapText="1"/>
    </xf>
    <xf numFmtId="0" fontId="25" fillId="0" borderId="5" xfId="0" applyFont="1" applyBorder="1" applyAlignment="1">
      <alignment wrapText="1"/>
    </xf>
    <xf numFmtId="0" fontId="18" fillId="0" borderId="5" xfId="0" applyFont="1" applyFill="1" applyBorder="1" applyAlignment="1">
      <alignment wrapText="1"/>
    </xf>
    <xf numFmtId="0" fontId="18" fillId="0" borderId="6" xfId="0" applyFont="1" applyBorder="1" applyAlignment="1">
      <alignment wrapText="1"/>
    </xf>
    <xf numFmtId="0" fontId="18" fillId="0" borderId="3" xfId="0" applyFont="1" applyBorder="1" applyAlignment="1">
      <alignment wrapText="1"/>
    </xf>
    <xf numFmtId="0" fontId="25" fillId="0" borderId="3" xfId="0" applyFont="1" applyBorder="1" applyAlignment="1">
      <alignment wrapText="1"/>
    </xf>
    <xf numFmtId="0" fontId="9" fillId="0" borderId="3" xfId="0" applyFont="1" applyBorder="1"/>
    <xf numFmtId="0" fontId="18" fillId="0" borderId="3" xfId="0" applyFont="1" applyFill="1" applyBorder="1" applyAlignment="1">
      <alignment wrapText="1"/>
    </xf>
    <xf numFmtId="0" fontId="25" fillId="0" borderId="3" xfId="0" applyFont="1" applyFill="1" applyBorder="1" applyAlignment="1">
      <alignment wrapText="1"/>
    </xf>
    <xf numFmtId="0" fontId="9" fillId="0" borderId="3" xfId="0" applyFont="1" applyFill="1" applyBorder="1"/>
    <xf numFmtId="0" fontId="0" fillId="0" borderId="3" xfId="0" applyBorder="1"/>
    <xf numFmtId="0" fontId="0" fillId="0" borderId="7" xfId="0" applyBorder="1"/>
    <xf numFmtId="0" fontId="9" fillId="0" borderId="9" xfId="0" applyFont="1" applyBorder="1"/>
    <xf numFmtId="0" fontId="9" fillId="0" borderId="9" xfId="0" applyFont="1" applyFill="1" applyBorder="1"/>
    <xf numFmtId="0" fontId="0" fillId="0" borderId="9" xfId="0" applyBorder="1"/>
    <xf numFmtId="0" fontId="0" fillId="0" borderId="10" xfId="0" applyBorder="1"/>
    <xf numFmtId="0" fontId="25" fillId="0" borderId="5" xfId="0" applyFont="1" applyFill="1" applyBorder="1" applyAlignment="1">
      <alignment wrapText="1"/>
    </xf>
    <xf numFmtId="0" fontId="4" fillId="0" borderId="8" xfId="0" applyFont="1" applyBorder="1"/>
    <xf numFmtId="0" fontId="4" fillId="0" borderId="3" xfId="0" applyFont="1" applyBorder="1"/>
    <xf numFmtId="0" fontId="4" fillId="0" borderId="3" xfId="0" applyNumberFormat="1" applyFont="1" applyBorder="1"/>
    <xf numFmtId="0" fontId="4" fillId="0" borderId="12" xfId="0" applyFont="1" applyBorder="1"/>
    <xf numFmtId="0" fontId="4" fillId="0" borderId="9" xfId="0" applyFont="1" applyBorder="1"/>
    <xf numFmtId="0" fontId="27" fillId="2" borderId="2" xfId="0" applyFont="1" applyFill="1" applyBorder="1" applyAlignment="1">
      <alignment horizontal="center" vertical="center" wrapText="1"/>
    </xf>
    <xf numFmtId="0" fontId="27" fillId="2" borderId="2" xfId="0" applyFont="1" applyFill="1" applyBorder="1" applyAlignment="1">
      <alignment horizontal="left" vertical="center"/>
    </xf>
    <xf numFmtId="164" fontId="9" fillId="0" borderId="0" xfId="0" applyNumberFormat="1" applyFont="1"/>
    <xf numFmtId="11" fontId="9" fillId="0" borderId="0" xfId="0" applyNumberFormat="1" applyFont="1"/>
    <xf numFmtId="0" fontId="0" fillId="0" borderId="0" xfId="0" pivotButton="1"/>
    <xf numFmtId="0" fontId="0" fillId="0" borderId="0" xfId="0" applyAlignment="1">
      <alignment horizontal="left"/>
    </xf>
    <xf numFmtId="0" fontId="0" fillId="0" borderId="0" xfId="0" applyNumberFormat="1"/>
    <xf numFmtId="11" fontId="0" fillId="0" borderId="0" xfId="0" applyNumberFormat="1"/>
    <xf numFmtId="1" fontId="0" fillId="0" borderId="0" xfId="0" applyNumberFormat="1"/>
    <xf numFmtId="0" fontId="15" fillId="0" borderId="14" xfId="0" applyFont="1" applyBorder="1" applyAlignment="1">
      <alignment vertical="center"/>
    </xf>
    <xf numFmtId="0" fontId="20" fillId="0" borderId="15" xfId="0" applyFont="1" applyBorder="1" applyAlignment="1">
      <alignment vertical="center" wrapText="1"/>
    </xf>
    <xf numFmtId="0" fontId="20" fillId="0" borderId="16" xfId="0" applyFont="1" applyBorder="1" applyAlignment="1">
      <alignment vertical="center" wrapText="1"/>
    </xf>
    <xf numFmtId="11" fontId="15" fillId="0" borderId="17" xfId="0" applyNumberFormat="1" applyFont="1" applyBorder="1" applyAlignment="1">
      <alignment vertical="center"/>
    </xf>
    <xf numFmtId="0" fontId="20" fillId="0" borderId="15" xfId="0" applyFont="1" applyBorder="1" applyAlignment="1">
      <alignment vertical="center"/>
    </xf>
    <xf numFmtId="11" fontId="15" fillId="0" borderId="17" xfId="0" applyNumberFormat="1" applyFont="1" applyBorder="1" applyAlignment="1">
      <alignment vertical="center" wrapText="1"/>
    </xf>
    <xf numFmtId="0" fontId="27" fillId="2" borderId="2" xfId="0" applyFont="1" applyFill="1" applyBorder="1" applyAlignment="1">
      <alignment horizontal="center" vertical="center"/>
    </xf>
    <xf numFmtId="0" fontId="27" fillId="7" borderId="2" xfId="0" applyFont="1" applyFill="1" applyBorder="1" applyAlignment="1">
      <alignment horizontal="left" vertical="center"/>
    </xf>
    <xf numFmtId="0" fontId="28" fillId="7" borderId="2" xfId="0" applyFont="1" applyFill="1" applyBorder="1" applyAlignment="1">
      <alignment horizontal="right" vertical="center"/>
    </xf>
    <xf numFmtId="0" fontId="27" fillId="6" borderId="2" xfId="0" applyFont="1" applyFill="1" applyBorder="1" applyAlignment="1">
      <alignment horizontal="left" vertical="center"/>
    </xf>
    <xf numFmtId="0" fontId="28" fillId="6" borderId="2" xfId="0" applyFont="1" applyFill="1" applyBorder="1" applyAlignment="1">
      <alignment horizontal="right" vertical="center"/>
    </xf>
    <xf numFmtId="0" fontId="27" fillId="5" borderId="2" xfId="0" applyFont="1" applyFill="1" applyBorder="1" applyAlignment="1">
      <alignment horizontal="left" vertical="center"/>
    </xf>
    <xf numFmtId="0" fontId="28" fillId="5" borderId="2" xfId="0" applyFont="1" applyFill="1" applyBorder="1" applyAlignment="1">
      <alignment horizontal="right" vertical="center"/>
    </xf>
    <xf numFmtId="0" fontId="27" fillId="4" borderId="2" xfId="0" applyFont="1" applyFill="1" applyBorder="1" applyAlignment="1">
      <alignment horizontal="left" vertical="center"/>
    </xf>
    <xf numFmtId="0" fontId="28" fillId="4" borderId="2" xfId="0" applyFont="1" applyFill="1" applyBorder="1" applyAlignment="1">
      <alignment horizontal="right" vertical="center"/>
    </xf>
    <xf numFmtId="0" fontId="27" fillId="8" borderId="2" xfId="0" applyFont="1" applyFill="1" applyBorder="1" applyAlignment="1">
      <alignment horizontal="left" vertical="center"/>
    </xf>
    <xf numFmtId="0" fontId="28" fillId="8" borderId="2" xfId="0" applyFont="1" applyFill="1" applyBorder="1" applyAlignment="1">
      <alignment horizontal="right" vertical="center"/>
    </xf>
    <xf numFmtId="0" fontId="0" fillId="0" borderId="0" xfId="0" applyAlignment="1">
      <alignment horizontal="left" indent="1"/>
    </xf>
    <xf numFmtId="0" fontId="6" fillId="0" borderId="13" xfId="0" applyFont="1" applyBorder="1" applyAlignment="1">
      <alignment horizontal="left"/>
    </xf>
    <xf numFmtId="0" fontId="6" fillId="0" borderId="13" xfId="0" applyNumberFormat="1" applyFont="1" applyBorder="1"/>
    <xf numFmtId="1" fontId="6" fillId="0" borderId="13" xfId="0" applyNumberFormat="1" applyFont="1" applyBorder="1"/>
    <xf numFmtId="0" fontId="4" fillId="0" borderId="9" xfId="0" applyNumberFormat="1" applyFont="1" applyBorder="1"/>
    <xf numFmtId="11" fontId="4" fillId="0" borderId="3" xfId="0" applyNumberFormat="1" applyFont="1" applyBorder="1"/>
    <xf numFmtId="11" fontId="0" fillId="0" borderId="3" xfId="0" applyNumberFormat="1" applyBorder="1"/>
    <xf numFmtId="11" fontId="0" fillId="0" borderId="0" xfId="0" applyNumberFormat="1" applyBorder="1"/>
    <xf numFmtId="11" fontId="4" fillId="0" borderId="9" xfId="0" applyNumberFormat="1" applyFont="1" applyBorder="1"/>
    <xf numFmtId="11" fontId="7" fillId="0" borderId="3" xfId="0" applyNumberFormat="1" applyFont="1" applyBorder="1"/>
    <xf numFmtId="11" fontId="18" fillId="0" borderId="5" xfId="0" applyNumberFormat="1" applyFont="1" applyFill="1" applyBorder="1" applyAlignment="1">
      <alignment wrapText="1"/>
    </xf>
    <xf numFmtId="11" fontId="18" fillId="0" borderId="0" xfId="0" applyNumberFormat="1" applyFont="1" applyAlignment="1">
      <alignment wrapText="1"/>
    </xf>
    <xf numFmtId="11" fontId="18" fillId="0" borderId="19" xfId="0" applyNumberFormat="1" applyFont="1" applyBorder="1" applyAlignment="1">
      <alignment wrapText="1"/>
    </xf>
    <xf numFmtId="0" fontId="4" fillId="4" borderId="8" xfId="0" applyFont="1" applyFill="1" applyBorder="1"/>
    <xf numFmtId="0" fontId="4" fillId="4" borderId="3" xfId="0" applyFont="1" applyFill="1" applyBorder="1"/>
    <xf numFmtId="0" fontId="9" fillId="4" borderId="3" xfId="0" applyFont="1" applyFill="1" applyBorder="1"/>
    <xf numFmtId="0" fontId="4" fillId="4" borderId="3" xfId="0" applyNumberFormat="1" applyFont="1" applyFill="1" applyBorder="1"/>
    <xf numFmtId="0" fontId="0" fillId="4" borderId="3" xfId="0" applyFill="1" applyBorder="1"/>
    <xf numFmtId="0" fontId="0" fillId="4" borderId="7" xfId="0" applyFill="1" applyBorder="1"/>
    <xf numFmtId="0" fontId="9" fillId="4" borderId="9" xfId="0" applyFont="1" applyFill="1" applyBorder="1"/>
    <xf numFmtId="0" fontId="18" fillId="0" borderId="0" xfId="0" applyFont="1" applyFill="1" applyAlignment="1">
      <alignment wrapText="1"/>
    </xf>
    <xf numFmtId="0" fontId="0" fillId="0" borderId="0" xfId="0" applyFill="1"/>
    <xf numFmtId="0" fontId="0" fillId="9" borderId="3" xfId="0" applyFill="1" applyBorder="1"/>
    <xf numFmtId="0" fontId="0" fillId="10" borderId="3" xfId="0" applyFill="1" applyBorder="1"/>
    <xf numFmtId="11" fontId="0" fillId="0" borderId="3" xfId="0" applyNumberFormat="1" applyFill="1" applyBorder="1"/>
    <xf numFmtId="0" fontId="3" fillId="0" borderId="3" xfId="0" applyFont="1" applyFill="1" applyBorder="1"/>
    <xf numFmtId="0" fontId="18" fillId="0" borderId="5" xfId="0" applyNumberFormat="1" applyFont="1" applyFill="1" applyBorder="1" applyAlignment="1">
      <alignment wrapText="1"/>
    </xf>
    <xf numFmtId="0" fontId="0" fillId="0" borderId="3" xfId="0" applyNumberFormat="1" applyBorder="1"/>
    <xf numFmtId="0" fontId="3" fillId="0" borderId="0" xfId="1" applyAlignment="1">
      <alignment horizontal="left" wrapText="1"/>
    </xf>
    <xf numFmtId="2" fontId="20" fillId="0" borderId="3" xfId="0" applyNumberFormat="1" applyFont="1" applyBorder="1" applyAlignment="1">
      <alignment horizontal="right" vertical="center"/>
    </xf>
    <xf numFmtId="2" fontId="15" fillId="0" borderId="3" xfId="0" applyNumberFormat="1" applyFont="1" applyBorder="1" applyAlignment="1">
      <alignment horizontal="right" vertical="center"/>
    </xf>
    <xf numFmtId="0" fontId="22" fillId="0" borderId="0" xfId="1" applyFont="1" applyAlignment="1">
      <alignment horizontal="left" wrapText="1"/>
    </xf>
    <xf numFmtId="0" fontId="3" fillId="0" borderId="0" xfId="1" applyAlignment="1">
      <alignment horizontal="left" wrapText="1"/>
    </xf>
    <xf numFmtId="0" fontId="10" fillId="0" borderId="0" xfId="1" applyFont="1" applyBorder="1" applyAlignment="1">
      <alignment horizontal="left" wrapText="1"/>
    </xf>
    <xf numFmtId="0" fontId="3" fillId="0" borderId="0" xfId="1" applyFont="1" applyAlignment="1">
      <alignment horizontal="left" wrapText="1"/>
    </xf>
    <xf numFmtId="0" fontId="20" fillId="0" borderId="3" xfId="0" applyFont="1" applyBorder="1" applyAlignment="1">
      <alignment vertical="center"/>
    </xf>
    <xf numFmtId="0" fontId="20" fillId="0" borderId="3" xfId="0" applyFont="1" applyBorder="1" applyAlignment="1">
      <alignment horizontal="center" vertical="center" wrapText="1"/>
    </xf>
    <xf numFmtId="0" fontId="24" fillId="7" borderId="9" xfId="0" applyFont="1" applyFill="1" applyBorder="1" applyAlignment="1">
      <alignment horizontal="center" wrapText="1"/>
    </xf>
    <xf numFmtId="0" fontId="18" fillId="0" borderId="10" xfId="0" applyFont="1" applyFill="1" applyBorder="1" applyAlignment="1">
      <alignment horizontal="center" wrapText="1"/>
    </xf>
    <xf numFmtId="0" fontId="18" fillId="0" borderId="12" xfId="0" applyFont="1" applyFill="1" applyBorder="1" applyAlignment="1">
      <alignment horizontal="center" wrapText="1"/>
    </xf>
    <xf numFmtId="0" fontId="18" fillId="6" borderId="9" xfId="0" applyFont="1" applyFill="1" applyBorder="1" applyAlignment="1">
      <alignment horizontal="center" wrapText="1"/>
    </xf>
    <xf numFmtId="0" fontId="18" fillId="3" borderId="9" xfId="0" applyFont="1" applyFill="1" applyBorder="1" applyAlignment="1">
      <alignment horizontal="center" wrapText="1"/>
    </xf>
    <xf numFmtId="0" fontId="18" fillId="0" borderId="10" xfId="0" applyFont="1" applyBorder="1" applyAlignment="1">
      <alignment horizontal="center" wrapText="1"/>
    </xf>
    <xf numFmtId="0" fontId="18" fillId="0" borderId="11" xfId="0" applyFont="1" applyBorder="1" applyAlignment="1">
      <alignment horizontal="center" wrapText="1"/>
    </xf>
    <xf numFmtId="0" fontId="18" fillId="0" borderId="12" xfId="0" applyFont="1" applyBorder="1" applyAlignment="1">
      <alignment horizontal="center" wrapText="1"/>
    </xf>
    <xf numFmtId="0" fontId="24" fillId="4" borderId="9" xfId="0" applyFont="1" applyFill="1" applyBorder="1" applyAlignment="1">
      <alignment horizontal="center" wrapText="1"/>
    </xf>
    <xf numFmtId="0" fontId="26" fillId="3" borderId="10" xfId="0" applyFont="1" applyFill="1" applyBorder="1" applyAlignment="1">
      <alignment horizontal="center" wrapText="1"/>
    </xf>
    <xf numFmtId="0" fontId="26" fillId="3" borderId="11" xfId="0" applyFont="1" applyFill="1" applyBorder="1" applyAlignment="1">
      <alignment horizontal="center" wrapText="1"/>
    </xf>
    <xf numFmtId="0" fontId="26" fillId="3" borderId="12" xfId="0" applyFont="1" applyFill="1" applyBorder="1" applyAlignment="1">
      <alignment horizontal="center" wrapText="1"/>
    </xf>
    <xf numFmtId="0" fontId="24" fillId="5" borderId="9" xfId="0" applyFont="1" applyFill="1" applyBorder="1" applyAlignment="1">
      <alignment horizontal="center" wrapText="1"/>
    </xf>
    <xf numFmtId="0" fontId="18" fillId="6" borderId="9" xfId="0" applyNumberFormat="1" applyFont="1" applyFill="1" applyBorder="1" applyAlignment="1">
      <alignment horizontal="center" wrapText="1"/>
    </xf>
    <xf numFmtId="0" fontId="18" fillId="0" borderId="0" xfId="0" applyFont="1" applyAlignment="1">
      <alignment horizontal="center"/>
    </xf>
    <xf numFmtId="0" fontId="18" fillId="0" borderId="10" xfId="0" applyFont="1" applyBorder="1" applyAlignment="1">
      <alignment horizontal="center" vertical="top" wrapText="1"/>
    </xf>
    <xf numFmtId="0" fontId="18" fillId="0" borderId="11" xfId="0" applyFont="1" applyBorder="1" applyAlignment="1">
      <alignment horizontal="center" vertical="top" wrapText="1"/>
    </xf>
    <xf numFmtId="0" fontId="18" fillId="0" borderId="12" xfId="0" applyFont="1" applyBorder="1" applyAlignment="1">
      <alignment horizontal="center" vertical="top" wrapText="1"/>
    </xf>
    <xf numFmtId="0" fontId="18" fillId="6" borderId="9" xfId="0" applyFont="1" applyFill="1" applyBorder="1" applyAlignment="1">
      <alignment horizontal="center" vertical="top" wrapText="1"/>
    </xf>
    <xf numFmtId="0" fontId="9" fillId="0" borderId="9" xfId="0" applyFont="1" applyBorder="1" applyAlignment="1">
      <alignment horizontal="center"/>
    </xf>
    <xf numFmtId="0" fontId="9" fillId="0" borderId="19" xfId="0" applyFont="1" applyBorder="1" applyAlignment="1">
      <alignment horizontal="center"/>
    </xf>
    <xf numFmtId="0" fontId="9" fillId="0" borderId="5" xfId="0" applyFont="1" applyBorder="1" applyAlignment="1">
      <alignment horizontal="center"/>
    </xf>
    <xf numFmtId="0" fontId="18" fillId="6" borderId="6" xfId="0" applyFont="1" applyFill="1" applyBorder="1" applyAlignment="1">
      <alignment horizontal="center" wrapText="1"/>
    </xf>
    <xf numFmtId="0" fontId="18" fillId="6" borderId="18" xfId="0" applyFont="1" applyFill="1" applyBorder="1" applyAlignment="1">
      <alignment horizontal="center" wrapText="1"/>
    </xf>
    <xf numFmtId="0" fontId="18" fillId="0" borderId="3" xfId="0" applyFont="1" applyBorder="1" applyAlignment="1">
      <alignment horizontal="left" wrapText="1"/>
    </xf>
    <xf numFmtId="0" fontId="18" fillId="0" borderId="3" xfId="0" applyFont="1" applyBorder="1" applyAlignment="1">
      <alignment horizontal="left"/>
    </xf>
    <xf numFmtId="0" fontId="3" fillId="0" borderId="0" xfId="1" applyFont="1" applyAlignment="1">
      <alignment wrapText="1"/>
    </xf>
    <xf numFmtId="0" fontId="3" fillId="0" borderId="0" xfId="1" applyFont="1" applyAlignment="1">
      <alignment vertical="top" wrapText="1"/>
    </xf>
    <xf numFmtId="0" fontId="2" fillId="0" borderId="0" xfId="1" applyFont="1" applyAlignment="1">
      <alignment vertical="top" wrapText="1"/>
    </xf>
    <xf numFmtId="0" fontId="22" fillId="0" borderId="0" xfId="1" applyFont="1" applyAlignment="1">
      <alignment wrapText="1"/>
    </xf>
    <xf numFmtId="0" fontId="22" fillId="0" borderId="0" xfId="1" applyFont="1" applyAlignment="1">
      <alignment vertical="top" wrapText="1"/>
    </xf>
    <xf numFmtId="0" fontId="3" fillId="0" borderId="0" xfId="1" applyFont="1" applyFill="1" applyAlignment="1">
      <alignment vertical="center" wrapText="1"/>
    </xf>
    <xf numFmtId="0" fontId="3" fillId="0" borderId="0" xfId="1" applyFont="1" applyFill="1" applyAlignment="1">
      <alignment horizontal="left" vertical="top" wrapText="1"/>
    </xf>
    <xf numFmtId="0" fontId="8" fillId="0" borderId="0" xfId="1" applyFont="1" applyAlignment="1">
      <alignment wrapText="1"/>
    </xf>
    <xf numFmtId="0" fontId="9" fillId="0" borderId="0" xfId="1" applyFont="1" applyBorder="1" applyAlignment="1">
      <alignment wrapText="1"/>
    </xf>
    <xf numFmtId="0" fontId="10" fillId="0" borderId="0" xfId="1" applyFont="1" applyBorder="1" applyAlignment="1">
      <alignment wrapText="1"/>
    </xf>
    <xf numFmtId="0" fontId="12" fillId="0" borderId="0" xfId="1" applyFont="1" applyAlignment="1">
      <alignment wrapText="1"/>
    </xf>
    <xf numFmtId="0" fontId="14" fillId="0" borderId="0" xfId="1" applyFont="1" applyAlignment="1">
      <alignment wrapText="1"/>
    </xf>
    <xf numFmtId="0" fontId="0" fillId="0" borderId="0" xfId="0" applyAlignment="1">
      <alignment wrapText="1"/>
    </xf>
    <xf numFmtId="0" fontId="5" fillId="0" borderId="0" xfId="1" applyFont="1" applyAlignment="1">
      <alignment horizontal="left" vertical="center" wrapText="1"/>
    </xf>
    <xf numFmtId="0" fontId="0" fillId="0" borderId="0" xfId="0" applyFont="1" applyAlignment="1">
      <alignment horizontal="left" vertical="center" wrapText="1"/>
    </xf>
    <xf numFmtId="0" fontId="5" fillId="0" borderId="0" xfId="1" applyFont="1" applyFill="1" applyAlignment="1">
      <alignment horizontal="left" vertical="center" wrapText="1"/>
    </xf>
    <xf numFmtId="0" fontId="0" fillId="0" borderId="0" xfId="1" applyFont="1" applyFill="1" applyAlignment="1">
      <alignment horizontal="left" vertical="center" wrapText="1"/>
    </xf>
    <xf numFmtId="0" fontId="15" fillId="0" borderId="0" xfId="1" applyFont="1" applyFill="1" applyBorder="1" applyAlignment="1">
      <alignment horizontal="left" vertical="center" wrapText="1"/>
    </xf>
    <xf numFmtId="0" fontId="20" fillId="0" borderId="3" xfId="0" applyFont="1" applyBorder="1" applyAlignment="1">
      <alignment vertical="center" wrapText="1"/>
    </xf>
    <xf numFmtId="0" fontId="18" fillId="0" borderId="0" xfId="1" applyFont="1" applyAlignment="1">
      <alignment wrapText="1"/>
    </xf>
    <xf numFmtId="0" fontId="6" fillId="0" borderId="0" xfId="1" applyFont="1" applyAlignment="1">
      <alignment wrapText="1"/>
    </xf>
    <xf numFmtId="0" fontId="6" fillId="0" borderId="3" xfId="1" applyFont="1" applyBorder="1" applyAlignment="1">
      <alignment wrapText="1"/>
    </xf>
    <xf numFmtId="0" fontId="3" fillId="0" borderId="3" xfId="1" applyBorder="1" applyAlignment="1">
      <alignment wrapText="1"/>
    </xf>
    <xf numFmtId="0" fontId="18" fillId="0" borderId="10" xfId="0" applyFont="1" applyBorder="1" applyAlignment="1">
      <alignment wrapText="1"/>
    </xf>
    <xf numFmtId="0" fontId="18" fillId="0" borderId="11" xfId="0" applyFont="1" applyBorder="1" applyAlignment="1">
      <alignment wrapText="1"/>
    </xf>
    <xf numFmtId="0" fontId="18" fillId="0" borderId="12" xfId="0" applyFont="1" applyBorder="1" applyAlignment="1">
      <alignment wrapText="1"/>
    </xf>
  </cellXfs>
  <cellStyles count="2">
    <cellStyle name="Normal" xfId="0" builtinId="0"/>
    <cellStyle name="Normal 2" xfId="1" xr:uid="{FB025CD6-ED55-41D5-B008-468CD2D5A919}"/>
  </cellStyles>
  <dxfs count="385">
    <dxf>
      <border diagonalUp="0" diagonalDown="0">
        <left style="thin">
          <color indexed="64"/>
        </left>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outline="0">
        <left style="thin">
          <color indexed="64"/>
        </left>
        <right style="thin">
          <color indexed="64"/>
        </right>
        <top style="thin">
          <color indexed="64"/>
        </top>
        <bottom style="thin">
          <color indexed="64"/>
        </bottom>
      </border>
    </dxf>
    <dxf>
      <fill>
        <patternFill patternType="solid">
          <fgColor indexed="64"/>
          <bgColor theme="5" tint="0.3999755851924192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Calibri"/>
        <family val="2"/>
        <scheme val="none"/>
      </font>
      <border diagonalUp="0" diagonalDown="0" outline="0">
        <left style="thin">
          <color indexed="64"/>
        </left>
        <right style="thin">
          <color indexed="64"/>
        </right>
        <top style="thin">
          <color indexed="64"/>
        </top>
        <bottom style="thin">
          <color indexed="64"/>
        </bottom>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rgb="FF000000"/>
        <name val="Calibri"/>
        <family val="2"/>
        <scheme val="none"/>
      </font>
      <fill>
        <patternFill patternType="none">
          <fgColor indexed="64"/>
          <bgColor indexed="65"/>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rgb="FF000000"/>
        <name val="Calibri"/>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rgb="FF000000"/>
        <name val="Calibri"/>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rgb="FF000000"/>
        <name val="Calibri"/>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rgb="FF000000"/>
        <name val="Calibri"/>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rgb="FF000000"/>
        <name val="Calibri"/>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rgb="FF000000"/>
        <name val="Calibri"/>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rgb="FF000000"/>
        <name val="Calibri"/>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rgb="FF000000"/>
        <name val="Calibri"/>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rgb="FF000000"/>
        <name val="Calibri"/>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rgb="FF000000"/>
        <name val="Calibri"/>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rgb="FF000000"/>
        <name val="Calibri"/>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rgb="FF000000"/>
        <name val="Calibri"/>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rgb="FF000000"/>
        <name val="Calibri"/>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rgb="FF000000"/>
        <name val="Calibri"/>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rgb="FF000000"/>
        <name val="Calibri"/>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rgb="FF000000"/>
        <name val="Calibri"/>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rgb="FF000000"/>
        <name val="Calibri"/>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rgb="FF000000"/>
        <name val="Calibri"/>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rgb="FF000000"/>
        <name val="Calibri"/>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rgb="FF000000"/>
        <name val="Calibri"/>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rgb="FF000000"/>
        <name val="Calibri"/>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rgb="FF000000"/>
        <name val="Calibri"/>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rgb="FF000000"/>
        <name val="Calibri"/>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rgb="FF000000"/>
        <name val="Calibri"/>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rgb="FF000000"/>
        <name val="Calibri"/>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rgb="FF000000"/>
        <name val="Calibri"/>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rgb="FF000000"/>
        <name val="Calibri"/>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rgb="FF000000"/>
        <name val="Calibri"/>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rgb="FF000000"/>
        <name val="Calibri"/>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rgb="FF000000"/>
        <name val="Calibri"/>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rgb="FF000000"/>
        <name val="Calibri"/>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rgb="FF000000"/>
        <name val="Calibri"/>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rgb="FF000000"/>
        <name val="Calibri"/>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rgb="FF000000"/>
        <name val="Calibri"/>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rgb="FF000000"/>
        <name val="Calibri"/>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rgb="FF000000"/>
        <name val="Calibri"/>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rgb="FF000000"/>
        <name val="Calibri"/>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rgb="FF000000"/>
        <name val="Calibri"/>
        <family val="2"/>
        <scheme val="none"/>
      </font>
      <fill>
        <patternFill patternType="solid">
          <fgColor indexed="64"/>
          <bgColor theme="6" tint="0.79998168889431442"/>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000000"/>
        <name val="Calibri"/>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rgb="FF000000"/>
        <name val="Calibri"/>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rgb="FF000000"/>
        <name val="Calibri"/>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rgb="FF000000"/>
        <name val="Calibri"/>
        <scheme val="none"/>
      </font>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border>
        <bottom style="thin">
          <color indexed="64"/>
        </bottom>
      </border>
    </dxf>
    <dxf>
      <font>
        <b/>
        <i val="0"/>
        <strike val="0"/>
        <condense val="0"/>
        <extend val="0"/>
        <outline val="0"/>
        <shadow val="0"/>
        <u val="none"/>
        <vertAlign val="baseline"/>
        <sz val="11"/>
        <color rgb="FF000000"/>
        <name val="Calibri"/>
        <family val="2"/>
        <scheme val="minor"/>
      </font>
      <alignment horizontal="general" vertical="bottom" textRotation="0" wrapText="1" indent="0" justifyLastLine="0" shrinkToFit="0" readingOrder="0"/>
      <border diagonalUp="0" diagonalDown="0" outline="0">
        <left style="thin">
          <color indexed="64"/>
        </left>
        <right style="thin">
          <color indexed="64"/>
        </right>
        <top/>
        <bottom/>
      </border>
    </dxf>
    <dxf>
      <border diagonalUp="0" diagonalDown="0">
        <left style="thin">
          <color indexed="64"/>
        </left>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solid">
          <fgColor indexed="64"/>
          <bgColor theme="9" tint="0.39997558519241921"/>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000000"/>
        <name val="Calibri"/>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rgb="FF000000"/>
        <name val="Calibri"/>
        <family val="2"/>
        <scheme val="none"/>
      </font>
      <fill>
        <patternFill patternType="none">
          <fgColor indexed="64"/>
          <bgColor indexed="65"/>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rgb="FF000000"/>
        <name val="Calibri"/>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rgb="FF000000"/>
        <name val="Calibri"/>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rgb="FF000000"/>
        <name val="Calibri"/>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rgb="FF000000"/>
        <name val="Calibri"/>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rgb="FF000000"/>
        <name val="Calibri"/>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rgb="FF000000"/>
        <name val="Calibri"/>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rgb="FF000000"/>
        <name val="Calibri"/>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rgb="FF000000"/>
        <name val="Calibri"/>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rgb="FF000000"/>
        <name val="Calibri"/>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rgb="FF000000"/>
        <name val="Calibri"/>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rgb="FF000000"/>
        <name val="Calibri"/>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rgb="FF000000"/>
        <name val="Calibri"/>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rgb="FF000000"/>
        <name val="Calibri"/>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rgb="FF000000"/>
        <name val="Calibri"/>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rgb="FF000000"/>
        <name val="Calibri"/>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rgb="FF000000"/>
        <name val="Calibri"/>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rgb="FF000000"/>
        <name val="Calibri"/>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rgb="FF000000"/>
        <name val="Calibri"/>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rgb="FF000000"/>
        <name val="Calibri"/>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rgb="FF000000"/>
        <name val="Calibri"/>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rgb="FF000000"/>
        <name val="Calibri"/>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rgb="FF000000"/>
        <name val="Calibri"/>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rgb="FF000000"/>
        <name val="Calibri"/>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rgb="FF000000"/>
        <name val="Calibri"/>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rgb="FF000000"/>
        <name val="Calibri"/>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rgb="FF000000"/>
        <name val="Calibri"/>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rgb="FF000000"/>
        <name val="Calibri"/>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rgb="FF000000"/>
        <name val="Calibri"/>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rgb="FF000000"/>
        <name val="Calibri"/>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rgb="FF000000"/>
        <name val="Calibri"/>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rgb="FF000000"/>
        <name val="Calibri"/>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rgb="FF000000"/>
        <name val="Calibri"/>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rgb="FF000000"/>
        <name val="Calibri"/>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rgb="FF000000"/>
        <name val="Calibri"/>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rgb="FF000000"/>
        <name val="Calibri"/>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rgb="FF000000"/>
        <name val="Calibri"/>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rgb="FF000000"/>
        <name val="Calibri"/>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rgb="FF000000"/>
        <name val="Calibri"/>
        <family val="2"/>
        <scheme val="none"/>
      </font>
      <fill>
        <patternFill patternType="solid">
          <fgColor indexed="64"/>
          <bgColor theme="6" tint="0.79998168889431442"/>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000000"/>
        <name val="Calibri"/>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rgb="FF000000"/>
        <name val="Calibri"/>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rgb="FF000000"/>
        <name val="Calibri"/>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rgb="FF000000"/>
        <name val="Calibri"/>
        <scheme val="none"/>
      </font>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border>
        <bottom style="thin">
          <color indexed="64"/>
        </bottom>
      </border>
    </dxf>
    <dxf>
      <font>
        <b/>
        <i val="0"/>
        <strike val="0"/>
        <condense val="0"/>
        <extend val="0"/>
        <outline val="0"/>
        <shadow val="0"/>
        <u val="none"/>
        <vertAlign val="baseline"/>
        <sz val="11"/>
        <color rgb="FF000000"/>
        <name val="Calibri"/>
        <family val="2"/>
        <scheme val="minor"/>
      </font>
      <alignment horizontal="general" vertical="bottom" textRotation="0" wrapText="1" indent="0" justifyLastLine="0" shrinkToFit="0" readingOrder="0"/>
      <border diagonalUp="0" diagonalDown="0" outline="0">
        <left style="thin">
          <color indexed="64"/>
        </left>
        <right style="thin">
          <color indexed="64"/>
        </right>
        <top/>
        <bottom/>
      </border>
    </dxf>
    <dxf>
      <numFmt numFmtId="15" formatCode="0.00E+00"/>
    </dxf>
    <dxf>
      <border diagonalUp="0" diagonalDown="0">
        <left style="thin">
          <color indexed="64"/>
        </left>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rgb="FF000000"/>
        <name val="Calibri"/>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rgb="FF000000"/>
        <name val="Calibri"/>
        <family val="2"/>
        <scheme val="none"/>
      </font>
      <fill>
        <patternFill patternType="none">
          <fgColor indexed="64"/>
          <bgColor indexed="65"/>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rgb="FF000000"/>
        <name val="Calibri"/>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rgb="FF000000"/>
        <name val="Calibri"/>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rgb="FF000000"/>
        <name val="Calibri"/>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rgb="FF000000"/>
        <name val="Calibri"/>
        <scheme val="none"/>
      </font>
      <numFmt numFmtId="15" formatCode="0.00E+0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Calibri"/>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rgb="FF000000"/>
        <name val="Calibri"/>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rgb="FF000000"/>
        <name val="Calibri"/>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rgb="FF000000"/>
        <name val="Calibri"/>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rgb="FF000000"/>
        <name val="Calibri"/>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rgb="FF000000"/>
        <name val="Calibri"/>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rgb="FF000000"/>
        <name val="Calibri"/>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rgb="FF000000"/>
        <name val="Calibri"/>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rgb="FF000000"/>
        <name val="Calibri"/>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rgb="FF000000"/>
        <name val="Calibri"/>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rgb="FF000000"/>
        <name val="Calibri"/>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rgb="FF000000"/>
        <name val="Calibri"/>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rgb="FF000000"/>
        <name val="Calibri"/>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rgb="FF000000"/>
        <name val="Calibri"/>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rgb="FF000000"/>
        <name val="Calibri"/>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rgb="FF000000"/>
        <name val="Calibri"/>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rgb="FF000000"/>
        <name val="Calibri"/>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rgb="FF000000"/>
        <name val="Calibri"/>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rgb="FF000000"/>
        <name val="Calibri"/>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rgb="FF000000"/>
        <name val="Calibri"/>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rgb="FF000000"/>
        <name val="Calibri"/>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rgb="FF000000"/>
        <name val="Calibri"/>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rgb="FF000000"/>
        <name val="Calibri"/>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rgb="FF000000"/>
        <name val="Calibri"/>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rgb="FF000000"/>
        <name val="Calibri"/>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rgb="FF000000"/>
        <name val="Calibri"/>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rgb="FF000000"/>
        <name val="Calibri"/>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rgb="FF000000"/>
        <name val="Calibri"/>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rgb="FF000000"/>
        <name val="Calibri"/>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rgb="FF000000"/>
        <name val="Calibri"/>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rgb="FF000000"/>
        <name val="Calibri"/>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rgb="FF000000"/>
        <name val="Calibri"/>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rgb="FF000000"/>
        <name val="Calibri"/>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rgb="FF000000"/>
        <name val="Calibri"/>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rgb="FF000000"/>
        <name val="Calibri"/>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rgb="FF000000"/>
        <name val="Calibri"/>
        <scheme val="none"/>
      </font>
      <numFmt numFmtId="0" formatCode="Genera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000000"/>
        <name val="Calibri"/>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rgb="FF000000"/>
        <name val="Calibri"/>
        <scheme val="none"/>
      </font>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border>
        <bottom style="thin">
          <color indexed="64"/>
        </bottom>
      </border>
    </dxf>
    <dxf>
      <font>
        <b/>
        <i val="0"/>
        <strike val="0"/>
        <condense val="0"/>
        <extend val="0"/>
        <outline val="0"/>
        <shadow val="0"/>
        <u val="none"/>
        <vertAlign val="baseline"/>
        <sz val="11"/>
        <color rgb="FF000000"/>
        <name val="Calibri"/>
        <family val="2"/>
        <scheme val="minor"/>
      </font>
      <alignment horizontal="general" vertical="bottom"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5" formatCode="0.00E+00"/>
    </dxf>
    <dxf>
      <numFmt numFmtId="15" formatCode="0.00E+00"/>
    </dxf>
    <dxf>
      <numFmt numFmtId="15" formatCode="0.00E+00"/>
    </dxf>
    <dxf>
      <numFmt numFmtId="15" formatCode="0.00E+00"/>
    </dxf>
    <dxf>
      <numFmt numFmtId="15" formatCode="0.00E+00"/>
    </dxf>
    <dxf>
      <numFmt numFmtId="15" formatCode="0.00E+00"/>
    </dxf>
    <dxf>
      <numFmt numFmtId="15" formatCode="0.00E+00"/>
    </dxf>
    <dxf>
      <numFmt numFmtId="15" formatCode="0.00E+00"/>
    </dxf>
    <dxf>
      <numFmt numFmtId="15" formatCode="0.00E+00"/>
    </dxf>
    <dxf>
      <numFmt numFmtId="15" formatCode="0.00E+00"/>
    </dxf>
    <dxf>
      <numFmt numFmtId="15" formatCode="0.00E+00"/>
    </dxf>
    <dxf>
      <numFmt numFmtId="15" formatCode="0.00E+00"/>
    </dxf>
    <dxf>
      <numFmt numFmtId="15" formatCode="0.00E+00"/>
    </dxf>
    <dxf>
      <numFmt numFmtId="15" formatCode="0.00E+00"/>
    </dxf>
    <dxf>
      <numFmt numFmtId="15" formatCode="0.00E+00"/>
    </dxf>
    <dxf>
      <numFmt numFmtId="15" formatCode="0.00E+00"/>
    </dxf>
    <dxf>
      <numFmt numFmtId="15" formatCode="0.00E+00"/>
    </dxf>
    <dxf>
      <numFmt numFmtId="15" formatCode="0.00E+00"/>
    </dxf>
    <dxf>
      <numFmt numFmtId="15" formatCode="0.00E+00"/>
    </dxf>
    <dxf>
      <numFmt numFmtId="15" formatCode="0.00E+00"/>
    </dxf>
    <dxf>
      <numFmt numFmtId="15" formatCode="0.00E+00"/>
    </dxf>
    <dxf>
      <numFmt numFmtId="1" formatCode="0"/>
    </dxf>
    <dxf>
      <numFmt numFmtId="15" formatCode="0.00E+00"/>
    </dxf>
    <dxf>
      <numFmt numFmtId="15" formatCode="0.00E+00"/>
    </dxf>
    <dxf>
      <numFmt numFmtId="15" formatCode="0.00E+00"/>
    </dxf>
    <dxf>
      <numFmt numFmtId="15" formatCode="0.00E+00"/>
    </dxf>
    <dxf>
      <border diagonalUp="0" diagonalDown="0">
        <left style="thin">
          <color indexed="64"/>
        </left>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rgb="FF000000"/>
        <name val="Calibri"/>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rgb="FF000000"/>
        <name val="Calibri"/>
        <family val="2"/>
        <scheme val="none"/>
      </font>
      <fill>
        <patternFill patternType="none">
          <fgColor indexed="64"/>
          <bgColor indexed="65"/>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rgb="FF000000"/>
        <name val="Calibri"/>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rgb="FF000000"/>
        <name val="Calibri"/>
        <scheme val="none"/>
      </font>
      <numFmt numFmtId="0" formatCode="Genera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Calibri"/>
        <scheme val="none"/>
      </font>
      <numFmt numFmtId="0" formatCode="Genera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Calibri"/>
        <scheme val="none"/>
      </font>
      <numFmt numFmtId="0" formatCode="Genera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Calibri"/>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rgb="FF000000"/>
        <name val="Calibri"/>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rgb="FF000000"/>
        <name val="Calibri"/>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rgb="FF000000"/>
        <name val="Calibri"/>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rgb="FF000000"/>
        <name val="Calibri"/>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rgb="FF000000"/>
        <name val="Calibri"/>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rgb="FF000000"/>
        <name val="Calibri"/>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rgb="FF000000"/>
        <name val="Calibri"/>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rgb="FF000000"/>
        <name val="Calibri"/>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rgb="FF000000"/>
        <name val="Calibri"/>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rgb="FF000000"/>
        <name val="Calibri"/>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rgb="FF000000"/>
        <name val="Calibri"/>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rgb="FF000000"/>
        <name val="Calibri"/>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rgb="FF000000"/>
        <name val="Calibri"/>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rgb="FF000000"/>
        <name val="Calibri"/>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rgb="FF000000"/>
        <name val="Calibri"/>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rgb="FF000000"/>
        <name val="Calibri"/>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rgb="FF000000"/>
        <name val="Calibri"/>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rgb="FF000000"/>
        <name val="Calibri"/>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rgb="FF000000"/>
        <name val="Calibri"/>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rgb="FF000000"/>
        <name val="Calibri"/>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rgb="FF000000"/>
        <name val="Calibri"/>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rgb="FF000000"/>
        <name val="Calibri"/>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rgb="FF000000"/>
        <name val="Calibri"/>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rgb="FF000000"/>
        <name val="Calibri"/>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rgb="FF000000"/>
        <name val="Calibri"/>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rgb="FF000000"/>
        <name val="Calibri"/>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rgb="FF000000"/>
        <name val="Calibri"/>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rgb="FF000000"/>
        <name val="Calibri"/>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rgb="FF000000"/>
        <name val="Calibri"/>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rgb="FF000000"/>
        <name val="Calibri"/>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rgb="FF000000"/>
        <name val="Calibri"/>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rgb="FF000000"/>
        <name val="Calibri"/>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rgb="FF000000"/>
        <name val="Calibri"/>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rgb="FF000000"/>
        <name val="Calibri"/>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rgb="FF000000"/>
        <name val="Calibri"/>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rgb="FF000000"/>
        <name val="Calibri"/>
        <scheme val="none"/>
      </font>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border>
        <bottom style="thin">
          <color indexed="64"/>
        </bottom>
      </border>
    </dxf>
    <dxf>
      <font>
        <b/>
        <i val="0"/>
        <strike val="0"/>
        <condense val="0"/>
        <extend val="0"/>
        <outline val="0"/>
        <shadow val="0"/>
        <u val="none"/>
        <vertAlign val="baseline"/>
        <sz val="11"/>
        <color rgb="FF000000"/>
        <name val="Calibri"/>
        <family val="2"/>
        <scheme val="minor"/>
      </font>
      <alignment horizontal="general" vertical="bottom"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pivotCacheDefinition" Target="pivotCache/pivotCacheDefinition5.xml"/><Relationship Id="rId18" Type="http://schemas.openxmlformats.org/officeDocument/2006/relationships/connections" Target="connections.xml"/><Relationship Id="rId26" Type="http://schemas.openxmlformats.org/officeDocument/2006/relationships/customXml" Target="../customXml/item4.xml"/><Relationship Id="rId3" Type="http://schemas.openxmlformats.org/officeDocument/2006/relationships/worksheet" Target="worksheets/sheet3.xml"/><Relationship Id="rId21" Type="http://schemas.openxmlformats.org/officeDocument/2006/relationships/powerPivotData" Target="model/item.data"/><Relationship Id="rId7" Type="http://schemas.openxmlformats.org/officeDocument/2006/relationships/worksheet" Target="worksheets/sheet7.xml"/><Relationship Id="rId12" Type="http://schemas.openxmlformats.org/officeDocument/2006/relationships/pivotCacheDefinition" Target="pivotCache/pivotCacheDefinition4.xml"/><Relationship Id="rId17" Type="http://schemas.openxmlformats.org/officeDocument/2006/relationships/theme" Target="theme/theme1.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pivotCacheDefinition" Target="pivotCache/pivotCacheDefinition8.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pivotCacheDefinition" Target="pivotCache/pivotCacheDefinition3.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pivotCacheDefinition" Target="pivotCache/pivotCacheDefinition7.xml"/><Relationship Id="rId23" Type="http://schemas.openxmlformats.org/officeDocument/2006/relationships/customXml" Target="../customXml/item1.xml"/><Relationship Id="rId10" Type="http://schemas.openxmlformats.org/officeDocument/2006/relationships/pivotCacheDefinition" Target="pivotCache/pivotCacheDefinition2.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pivotCacheDefinition" Target="pivotCache/pivotCacheDefinition1.xml"/><Relationship Id="rId14" Type="http://schemas.openxmlformats.org/officeDocument/2006/relationships/pivotCacheDefinition" Target="pivotCache/pivotCacheDefinition6.xml"/><Relationship Id="rId22"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Ex1.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Ex10.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Ex2.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Ex3.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Ex4.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Ex5.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Ex6.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Ex7.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Ex8.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Ex9.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800" b="0" i="0" baseline="0">
                <a:effectLst/>
              </a:rPr>
              <a:t>Geometric mean (GM) daily intakes calculated based on Method 1</a:t>
            </a:r>
            <a:endParaRPr lang="en-US">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'By Chemicals'!$AD$3</c:f>
              <c:strCache>
                <c:ptCount val="1"/>
                <c:pt idx="0">
                  <c:v>Min. GM</c:v>
                </c:pt>
              </c:strCache>
            </c:strRef>
          </c:tx>
          <c:spPr>
            <a:solidFill>
              <a:schemeClr val="accent1"/>
            </a:solidFill>
            <a:ln>
              <a:noFill/>
            </a:ln>
            <a:effectLst/>
          </c:spPr>
          <c:invertIfNegative val="0"/>
          <c:cat>
            <c:strRef>
              <c:f>'By Chemicals'!$AC$4:$AC$8</c:f>
              <c:strCache>
                <c:ptCount val="5"/>
                <c:pt idx="0">
                  <c:v>BCEP</c:v>
                </c:pt>
                <c:pt idx="1">
                  <c:v>BCIPHIPP</c:v>
                </c:pt>
                <c:pt idx="2">
                  <c:v>BCIPP &amp; BCIPHIPP</c:v>
                </c:pt>
                <c:pt idx="3">
                  <c:v>BCIPP</c:v>
                </c:pt>
                <c:pt idx="4">
                  <c:v>BDCIPP</c:v>
                </c:pt>
              </c:strCache>
            </c:strRef>
          </c:cat>
          <c:val>
            <c:numRef>
              <c:f>'By Chemicals'!$AD$4:$AD$8</c:f>
              <c:numCache>
                <c:formatCode>0.00E+00</c:formatCode>
                <c:ptCount val="5"/>
                <c:pt idx="0">
                  <c:v>1.57144615384615E-4</c:v>
                </c:pt>
                <c:pt idx="1">
                  <c:v>7.1314285714285698E-3</c:v>
                </c:pt>
                <c:pt idx="2">
                  <c:v>4.3200000000000002E-2</c:v>
                </c:pt>
                <c:pt idx="3">
                  <c:v>1.2523826086956501E-3</c:v>
                </c:pt>
                <c:pt idx="4">
                  <c:v>1.7312347826087E-4</c:v>
                </c:pt>
              </c:numCache>
            </c:numRef>
          </c:val>
          <c:extLst>
            <c:ext xmlns:c16="http://schemas.microsoft.com/office/drawing/2014/chart" uri="{C3380CC4-5D6E-409C-BE32-E72D297353CC}">
              <c16:uniqueId val="{00000000-3D79-4169-947D-FF8D1CD6A957}"/>
            </c:ext>
          </c:extLst>
        </c:ser>
        <c:ser>
          <c:idx val="1"/>
          <c:order val="1"/>
          <c:tx>
            <c:strRef>
              <c:f>'By Chemicals'!$AE$3</c:f>
              <c:strCache>
                <c:ptCount val="1"/>
                <c:pt idx="0">
                  <c:v>Max. GM</c:v>
                </c:pt>
              </c:strCache>
            </c:strRef>
          </c:tx>
          <c:spPr>
            <a:solidFill>
              <a:schemeClr val="accent2"/>
            </a:solidFill>
            <a:ln>
              <a:noFill/>
            </a:ln>
            <a:effectLst/>
          </c:spPr>
          <c:invertIfNegative val="0"/>
          <c:cat>
            <c:strRef>
              <c:f>'By Chemicals'!$AC$4:$AC$8</c:f>
              <c:strCache>
                <c:ptCount val="5"/>
                <c:pt idx="0">
                  <c:v>BCEP</c:v>
                </c:pt>
                <c:pt idx="1">
                  <c:v>BCIPHIPP</c:v>
                </c:pt>
                <c:pt idx="2">
                  <c:v>BCIPP &amp; BCIPHIPP</c:v>
                </c:pt>
                <c:pt idx="3">
                  <c:v>BCIPP</c:v>
                </c:pt>
                <c:pt idx="4">
                  <c:v>BDCIPP</c:v>
                </c:pt>
              </c:strCache>
            </c:strRef>
          </c:cat>
          <c:val>
            <c:numRef>
              <c:f>'By Chemicals'!$AE$4:$AE$8</c:f>
              <c:numCache>
                <c:formatCode>0.00E+00</c:formatCode>
                <c:ptCount val="5"/>
                <c:pt idx="0">
                  <c:v>1.86579270602483</c:v>
                </c:pt>
                <c:pt idx="1">
                  <c:v>0.23987206823027701</c:v>
                </c:pt>
                <c:pt idx="2">
                  <c:v>1.06593210509881</c:v>
                </c:pt>
                <c:pt idx="3">
                  <c:v>2.3454637493672301</c:v>
                </c:pt>
                <c:pt idx="4">
                  <c:v>1.5914990266061</c:v>
                </c:pt>
              </c:numCache>
            </c:numRef>
          </c:val>
          <c:extLst>
            <c:ext xmlns:c16="http://schemas.microsoft.com/office/drawing/2014/chart" uri="{C3380CC4-5D6E-409C-BE32-E72D297353CC}">
              <c16:uniqueId val="{00000001-3D79-4169-947D-FF8D1CD6A957}"/>
            </c:ext>
          </c:extLst>
        </c:ser>
        <c:dLbls>
          <c:showLegendKey val="0"/>
          <c:showVal val="0"/>
          <c:showCatName val="0"/>
          <c:showSerName val="0"/>
          <c:showPercent val="0"/>
          <c:showBubbleSize val="0"/>
        </c:dLbls>
        <c:gapWidth val="219"/>
        <c:overlap val="-27"/>
        <c:axId val="530080719"/>
        <c:axId val="268886736"/>
      </c:barChart>
      <c:catAx>
        <c:axId val="53008071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68886736"/>
        <c:crosses val="autoZero"/>
        <c:auto val="1"/>
        <c:lblAlgn val="ctr"/>
        <c:lblOffset val="100"/>
        <c:noMultiLvlLbl val="0"/>
      </c:catAx>
      <c:valAx>
        <c:axId val="26888673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sz="1800" b="0" i="0" baseline="0">
                    <a:effectLst/>
                  </a:rPr>
                  <a:t>Daily intake, ug/kg-day (log scale)</a:t>
                </a:r>
                <a:endParaRPr lang="en-US">
                  <a:effectLst/>
                </a:endParaRP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3008071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800" b="0" i="0" baseline="0">
                <a:effectLst/>
              </a:rPr>
              <a:t>Geometric mean (GM) daily intakes calculated based on Method 2</a:t>
            </a:r>
            <a:endParaRPr lang="en-US">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'By Chemicals'!$AH$3</c:f>
              <c:strCache>
                <c:ptCount val="1"/>
                <c:pt idx="0">
                  <c:v>Min. GM</c:v>
                </c:pt>
              </c:strCache>
            </c:strRef>
          </c:tx>
          <c:spPr>
            <a:solidFill>
              <a:schemeClr val="accent1"/>
            </a:solidFill>
            <a:ln>
              <a:noFill/>
            </a:ln>
            <a:effectLst/>
          </c:spPr>
          <c:invertIfNegative val="0"/>
          <c:cat>
            <c:strRef>
              <c:f>'By Chemicals'!$AG$4:$AG$7</c:f>
              <c:strCache>
                <c:ptCount val="4"/>
                <c:pt idx="0">
                  <c:v>BCEP</c:v>
                </c:pt>
                <c:pt idx="1">
                  <c:v>BCIPHIPP</c:v>
                </c:pt>
                <c:pt idx="2">
                  <c:v>BCIPP</c:v>
                </c:pt>
                <c:pt idx="3">
                  <c:v>BDCIPP</c:v>
                </c:pt>
              </c:strCache>
            </c:strRef>
          </c:cat>
          <c:val>
            <c:numRef>
              <c:f>'By Chemicals'!$AH$4:$AH$7</c:f>
              <c:numCache>
                <c:formatCode>0.00E+00</c:formatCode>
                <c:ptCount val="4"/>
                <c:pt idx="0">
                  <c:v>1.571446153846154E-4</c:v>
                </c:pt>
                <c:pt idx="1">
                  <c:v>1.5822857142857142E-2</c:v>
                </c:pt>
                <c:pt idx="2">
                  <c:v>1.2523826086956523E-3</c:v>
                </c:pt>
                <c:pt idx="3">
                  <c:v>1.7312347826086959E-4</c:v>
                </c:pt>
              </c:numCache>
            </c:numRef>
          </c:val>
          <c:extLst>
            <c:ext xmlns:c16="http://schemas.microsoft.com/office/drawing/2014/chart" uri="{C3380CC4-5D6E-409C-BE32-E72D297353CC}">
              <c16:uniqueId val="{00000000-D94B-4D7A-976C-A488AA02C83E}"/>
            </c:ext>
          </c:extLst>
        </c:ser>
        <c:ser>
          <c:idx val="1"/>
          <c:order val="1"/>
          <c:tx>
            <c:strRef>
              <c:f>'By Chemicals'!$AI$3</c:f>
              <c:strCache>
                <c:ptCount val="1"/>
                <c:pt idx="0">
                  <c:v>Max. GM</c:v>
                </c:pt>
              </c:strCache>
            </c:strRef>
          </c:tx>
          <c:spPr>
            <a:solidFill>
              <a:schemeClr val="accent2"/>
            </a:solidFill>
            <a:ln>
              <a:noFill/>
            </a:ln>
            <a:effectLst/>
          </c:spPr>
          <c:invertIfNegative val="0"/>
          <c:cat>
            <c:strRef>
              <c:f>'By Chemicals'!$AG$4:$AG$7</c:f>
              <c:strCache>
                <c:ptCount val="4"/>
                <c:pt idx="0">
                  <c:v>BCEP</c:v>
                </c:pt>
                <c:pt idx="1">
                  <c:v>BCIPHIPP</c:v>
                </c:pt>
                <c:pt idx="2">
                  <c:v>BCIPP</c:v>
                </c:pt>
                <c:pt idx="3">
                  <c:v>BDCIPP</c:v>
                </c:pt>
              </c:strCache>
            </c:strRef>
          </c:cat>
          <c:val>
            <c:numRef>
              <c:f>'By Chemicals'!$AI$4:$AI$7</c:f>
              <c:numCache>
                <c:formatCode>0.00E+00</c:formatCode>
                <c:ptCount val="4"/>
                <c:pt idx="0">
                  <c:v>0.31056793673616107</c:v>
                </c:pt>
                <c:pt idx="1">
                  <c:v>0.23987206823027715</c:v>
                </c:pt>
                <c:pt idx="2">
                  <c:v>5.0610861326239896E-2</c:v>
                </c:pt>
                <c:pt idx="3">
                  <c:v>1.5914990266060995</c:v>
                </c:pt>
              </c:numCache>
            </c:numRef>
          </c:val>
          <c:extLst>
            <c:ext xmlns:c16="http://schemas.microsoft.com/office/drawing/2014/chart" uri="{C3380CC4-5D6E-409C-BE32-E72D297353CC}">
              <c16:uniqueId val="{00000001-D94B-4D7A-976C-A488AA02C83E}"/>
            </c:ext>
          </c:extLst>
        </c:ser>
        <c:dLbls>
          <c:showLegendKey val="0"/>
          <c:showVal val="0"/>
          <c:showCatName val="0"/>
          <c:showSerName val="0"/>
          <c:showPercent val="0"/>
          <c:showBubbleSize val="0"/>
        </c:dLbls>
        <c:gapWidth val="219"/>
        <c:overlap val="-27"/>
        <c:axId val="848066479"/>
        <c:axId val="1121162431"/>
      </c:barChart>
      <c:catAx>
        <c:axId val="84806647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21162431"/>
        <c:crosses val="autoZero"/>
        <c:auto val="1"/>
        <c:lblAlgn val="ctr"/>
        <c:lblOffset val="100"/>
        <c:noMultiLvlLbl val="0"/>
      </c:catAx>
      <c:valAx>
        <c:axId val="1121162431"/>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sz="1800" b="0" i="0" baseline="0">
                    <a:effectLst/>
                  </a:rPr>
                  <a:t>Daily intake, ug/kg-day (log scale)</a:t>
                </a:r>
                <a:endParaRPr lang="en-US">
                  <a:effectLst/>
                </a:endParaRP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4806647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400" b="0" i="0" baseline="0">
                <a:effectLst/>
              </a:rPr>
              <a:t>Geometric mean (GM) daily intakes calculated based on Method 1</a:t>
            </a:r>
            <a:endParaRPr lang="en-US" sz="1400">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'By Chemicals'!$AD$3</c:f>
              <c:strCache>
                <c:ptCount val="1"/>
                <c:pt idx="0">
                  <c:v>Min. GM</c:v>
                </c:pt>
              </c:strCache>
            </c:strRef>
          </c:tx>
          <c:spPr>
            <a:solidFill>
              <a:schemeClr val="accent1"/>
            </a:solidFill>
            <a:ln>
              <a:noFill/>
            </a:ln>
            <a:effectLst/>
          </c:spPr>
          <c:invertIfNegative val="0"/>
          <c:cat>
            <c:strRef>
              <c:f>'By Chemicals'!$AC$4:$AC$8</c:f>
              <c:strCache>
                <c:ptCount val="5"/>
                <c:pt idx="0">
                  <c:v>BCEP</c:v>
                </c:pt>
                <c:pt idx="1">
                  <c:v>BCIPHIPP</c:v>
                </c:pt>
                <c:pt idx="2">
                  <c:v>BCIPP &amp; BCIPHIPP</c:v>
                </c:pt>
                <c:pt idx="3">
                  <c:v>BCIPP</c:v>
                </c:pt>
                <c:pt idx="4">
                  <c:v>BDCIPP</c:v>
                </c:pt>
              </c:strCache>
            </c:strRef>
          </c:cat>
          <c:val>
            <c:numRef>
              <c:f>'By Chemicals'!$AD$4:$AD$8</c:f>
              <c:numCache>
                <c:formatCode>0.00E+00</c:formatCode>
                <c:ptCount val="5"/>
                <c:pt idx="0">
                  <c:v>1.57144615384615E-4</c:v>
                </c:pt>
                <c:pt idx="1">
                  <c:v>7.1314285714285698E-3</c:v>
                </c:pt>
                <c:pt idx="2">
                  <c:v>4.3200000000000002E-2</c:v>
                </c:pt>
                <c:pt idx="3">
                  <c:v>1.2523826086956501E-3</c:v>
                </c:pt>
                <c:pt idx="4">
                  <c:v>1.7312347826087E-4</c:v>
                </c:pt>
              </c:numCache>
            </c:numRef>
          </c:val>
          <c:extLst>
            <c:ext xmlns:c16="http://schemas.microsoft.com/office/drawing/2014/chart" uri="{C3380CC4-5D6E-409C-BE32-E72D297353CC}">
              <c16:uniqueId val="{00000000-3D79-4169-947D-FF8D1CD6A957}"/>
            </c:ext>
          </c:extLst>
        </c:ser>
        <c:ser>
          <c:idx val="1"/>
          <c:order val="1"/>
          <c:tx>
            <c:strRef>
              <c:f>'By Chemicals'!$AE$3</c:f>
              <c:strCache>
                <c:ptCount val="1"/>
                <c:pt idx="0">
                  <c:v>Max. GM</c:v>
                </c:pt>
              </c:strCache>
            </c:strRef>
          </c:tx>
          <c:spPr>
            <a:solidFill>
              <a:schemeClr val="accent2"/>
            </a:solidFill>
            <a:ln>
              <a:noFill/>
            </a:ln>
            <a:effectLst/>
          </c:spPr>
          <c:invertIfNegative val="0"/>
          <c:cat>
            <c:strRef>
              <c:f>'By Chemicals'!$AC$4:$AC$8</c:f>
              <c:strCache>
                <c:ptCount val="5"/>
                <c:pt idx="0">
                  <c:v>BCEP</c:v>
                </c:pt>
                <c:pt idx="1">
                  <c:v>BCIPHIPP</c:v>
                </c:pt>
                <c:pt idx="2">
                  <c:v>BCIPP &amp; BCIPHIPP</c:v>
                </c:pt>
                <c:pt idx="3">
                  <c:v>BCIPP</c:v>
                </c:pt>
                <c:pt idx="4">
                  <c:v>BDCIPP</c:v>
                </c:pt>
              </c:strCache>
            </c:strRef>
          </c:cat>
          <c:val>
            <c:numRef>
              <c:f>'By Chemicals'!$AE$4:$AE$8</c:f>
              <c:numCache>
                <c:formatCode>0.00E+00</c:formatCode>
                <c:ptCount val="5"/>
                <c:pt idx="0">
                  <c:v>1.86579270602483</c:v>
                </c:pt>
                <c:pt idx="1">
                  <c:v>0.23987206823027701</c:v>
                </c:pt>
                <c:pt idx="2">
                  <c:v>1.06593210509881</c:v>
                </c:pt>
                <c:pt idx="3">
                  <c:v>2.3454637493672301</c:v>
                </c:pt>
                <c:pt idx="4">
                  <c:v>1.5914990266061</c:v>
                </c:pt>
              </c:numCache>
            </c:numRef>
          </c:val>
          <c:extLst>
            <c:ext xmlns:c16="http://schemas.microsoft.com/office/drawing/2014/chart" uri="{C3380CC4-5D6E-409C-BE32-E72D297353CC}">
              <c16:uniqueId val="{00000001-3D79-4169-947D-FF8D1CD6A957}"/>
            </c:ext>
          </c:extLst>
        </c:ser>
        <c:dLbls>
          <c:showLegendKey val="0"/>
          <c:showVal val="0"/>
          <c:showCatName val="0"/>
          <c:showSerName val="0"/>
          <c:showPercent val="0"/>
          <c:showBubbleSize val="0"/>
        </c:dLbls>
        <c:gapWidth val="219"/>
        <c:overlap val="-27"/>
        <c:axId val="530080719"/>
        <c:axId val="268886736"/>
      </c:barChart>
      <c:catAx>
        <c:axId val="530080719"/>
        <c:scaling>
          <c:orientation val="minMax"/>
        </c:scaling>
        <c:delete val="0"/>
        <c:axPos val="b"/>
        <c:numFmt formatCode="General" sourceLinked="1"/>
        <c:majorTickMark val="none"/>
        <c:minorTickMark val="none"/>
        <c:tickLblPos val="high"/>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68886736"/>
        <c:crosses val="autoZero"/>
        <c:auto val="1"/>
        <c:lblAlgn val="ctr"/>
        <c:lblOffset val="100"/>
        <c:noMultiLvlLbl val="0"/>
      </c:catAx>
      <c:valAx>
        <c:axId val="268886736"/>
        <c:scaling>
          <c:logBase val="10"/>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sz="1000" b="0" i="0" baseline="0">
                    <a:effectLst/>
                  </a:rPr>
                  <a:t>Daily intake, ug/kg-day (log scale)</a:t>
                </a:r>
                <a:endParaRPr lang="en-US" sz="1000">
                  <a:effectLst/>
                </a:endParaRP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3008071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400" b="0" i="0" baseline="0">
                <a:effectLst/>
              </a:rPr>
              <a:t>Geometric mean (GM) daily intakes calculated based on Method 2</a:t>
            </a:r>
            <a:endParaRPr lang="en-US" sz="1400">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'By Chemicals'!$AH$3</c:f>
              <c:strCache>
                <c:ptCount val="1"/>
                <c:pt idx="0">
                  <c:v>Min. GM</c:v>
                </c:pt>
              </c:strCache>
            </c:strRef>
          </c:tx>
          <c:spPr>
            <a:solidFill>
              <a:schemeClr val="accent1"/>
            </a:solidFill>
            <a:ln>
              <a:noFill/>
            </a:ln>
            <a:effectLst/>
          </c:spPr>
          <c:invertIfNegative val="0"/>
          <c:cat>
            <c:strRef>
              <c:f>'By Chemicals'!$AG$4:$AG$7</c:f>
              <c:strCache>
                <c:ptCount val="4"/>
                <c:pt idx="0">
                  <c:v>BCEP</c:v>
                </c:pt>
                <c:pt idx="1">
                  <c:v>BCIPHIPP</c:v>
                </c:pt>
                <c:pt idx="2">
                  <c:v>BCIPP</c:v>
                </c:pt>
                <c:pt idx="3">
                  <c:v>BDCIPP</c:v>
                </c:pt>
              </c:strCache>
            </c:strRef>
          </c:cat>
          <c:val>
            <c:numRef>
              <c:f>'By Chemicals'!$AH$4:$AH$7</c:f>
              <c:numCache>
                <c:formatCode>0.00E+00</c:formatCode>
                <c:ptCount val="4"/>
                <c:pt idx="0">
                  <c:v>1.571446153846154E-4</c:v>
                </c:pt>
                <c:pt idx="1">
                  <c:v>1.5822857142857142E-2</c:v>
                </c:pt>
                <c:pt idx="2">
                  <c:v>1.2523826086956523E-3</c:v>
                </c:pt>
                <c:pt idx="3">
                  <c:v>1.7312347826086959E-4</c:v>
                </c:pt>
              </c:numCache>
            </c:numRef>
          </c:val>
          <c:extLst>
            <c:ext xmlns:c16="http://schemas.microsoft.com/office/drawing/2014/chart" uri="{C3380CC4-5D6E-409C-BE32-E72D297353CC}">
              <c16:uniqueId val="{00000000-D94B-4D7A-976C-A488AA02C83E}"/>
            </c:ext>
          </c:extLst>
        </c:ser>
        <c:ser>
          <c:idx val="1"/>
          <c:order val="1"/>
          <c:tx>
            <c:strRef>
              <c:f>'By Chemicals'!$AI$3</c:f>
              <c:strCache>
                <c:ptCount val="1"/>
                <c:pt idx="0">
                  <c:v>Max. GM</c:v>
                </c:pt>
              </c:strCache>
            </c:strRef>
          </c:tx>
          <c:spPr>
            <a:solidFill>
              <a:schemeClr val="accent2"/>
            </a:solidFill>
            <a:ln>
              <a:noFill/>
            </a:ln>
            <a:effectLst/>
          </c:spPr>
          <c:invertIfNegative val="0"/>
          <c:cat>
            <c:strRef>
              <c:f>'By Chemicals'!$AG$4:$AG$7</c:f>
              <c:strCache>
                <c:ptCount val="4"/>
                <c:pt idx="0">
                  <c:v>BCEP</c:v>
                </c:pt>
                <c:pt idx="1">
                  <c:v>BCIPHIPP</c:v>
                </c:pt>
                <c:pt idx="2">
                  <c:v>BCIPP</c:v>
                </c:pt>
                <c:pt idx="3">
                  <c:v>BDCIPP</c:v>
                </c:pt>
              </c:strCache>
            </c:strRef>
          </c:cat>
          <c:val>
            <c:numRef>
              <c:f>'By Chemicals'!$AI$4:$AI$7</c:f>
              <c:numCache>
                <c:formatCode>0.00E+00</c:formatCode>
                <c:ptCount val="4"/>
                <c:pt idx="0">
                  <c:v>0.31056793673616107</c:v>
                </c:pt>
                <c:pt idx="1">
                  <c:v>0.23987206823027715</c:v>
                </c:pt>
                <c:pt idx="2">
                  <c:v>5.0610861326239896E-2</c:v>
                </c:pt>
                <c:pt idx="3">
                  <c:v>1.5914990266060995</c:v>
                </c:pt>
              </c:numCache>
            </c:numRef>
          </c:val>
          <c:extLst>
            <c:ext xmlns:c16="http://schemas.microsoft.com/office/drawing/2014/chart" uri="{C3380CC4-5D6E-409C-BE32-E72D297353CC}">
              <c16:uniqueId val="{00000001-D94B-4D7A-976C-A488AA02C83E}"/>
            </c:ext>
          </c:extLst>
        </c:ser>
        <c:dLbls>
          <c:showLegendKey val="0"/>
          <c:showVal val="0"/>
          <c:showCatName val="0"/>
          <c:showSerName val="0"/>
          <c:showPercent val="0"/>
          <c:showBubbleSize val="0"/>
        </c:dLbls>
        <c:gapWidth val="219"/>
        <c:overlap val="-27"/>
        <c:axId val="848066479"/>
        <c:axId val="1121162431"/>
      </c:barChart>
      <c:catAx>
        <c:axId val="848066479"/>
        <c:scaling>
          <c:orientation val="minMax"/>
        </c:scaling>
        <c:delete val="0"/>
        <c:axPos val="b"/>
        <c:numFmt formatCode="General" sourceLinked="1"/>
        <c:majorTickMark val="none"/>
        <c:minorTickMark val="none"/>
        <c:tickLblPos val="high"/>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21162431"/>
        <c:crosses val="autoZero"/>
        <c:auto val="1"/>
        <c:lblAlgn val="ctr"/>
        <c:lblOffset val="100"/>
        <c:noMultiLvlLbl val="0"/>
      </c:catAx>
      <c:valAx>
        <c:axId val="1121162431"/>
        <c:scaling>
          <c:logBase val="10"/>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sz="1000" b="0" i="0" baseline="0">
                    <a:effectLst/>
                  </a:rPr>
                  <a:t>Daily intake, ug/kg-day (log scale)</a:t>
                </a:r>
                <a:endParaRPr lang="en-US" sz="1000">
                  <a:effectLst/>
                </a:endParaRP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4806647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Ex1.xml><?xml version="1.0" encoding="utf-8"?>
<cx:chartSpace xmlns:a="http://schemas.openxmlformats.org/drawingml/2006/main" xmlns:r="http://schemas.openxmlformats.org/officeDocument/2006/relationships" xmlns:cx="http://schemas.microsoft.com/office/drawing/2014/chartex">
  <cx:chartData>
    <cx:data id="0">
      <cx:numDim type="val">
        <cx:f>_xlchart.v1.3</cx:f>
      </cx:numDim>
    </cx:data>
  </cx:chartData>
  <cx:chart>
    <cx:title pos="t" align="ctr" overlay="0">
      <cx:tx>
        <cx:txData>
          <cx:v>BCEP</cx:v>
        </cx:txData>
      </cx:tx>
      <cx:txPr>
        <a:bodyPr spcFirstLastPara="1" vertOverflow="ellipsis" horzOverflow="overflow" wrap="square" lIns="0" tIns="0" rIns="0" bIns="0" anchor="ctr" anchorCtr="1"/>
        <a:lstStyle/>
        <a:p>
          <a:pPr algn="ctr" rtl="0">
            <a:defRPr/>
          </a:pPr>
          <a:r>
            <a:rPr lang="en-US" sz="1400" b="0" i="0" u="none" strike="noStrike" baseline="0">
              <a:solidFill>
                <a:sysClr val="windowText" lastClr="000000">
                  <a:lumMod val="65000"/>
                  <a:lumOff val="35000"/>
                </a:sysClr>
              </a:solidFill>
              <a:latin typeface="Calibri"/>
            </a:rPr>
            <a:t>BCEP</a:t>
          </a:r>
        </a:p>
      </cx:txPr>
    </cx:title>
    <cx:plotArea>
      <cx:plotAreaRegion>
        <cx:series layoutId="clusteredColumn" uniqueId="{39E749DE-1991-498D-977B-F63C736DDD97}">
          <cx:dataId val="0"/>
          <cx:layoutPr>
            <cx:binning intervalClosed="r"/>
          </cx:layoutPr>
        </cx:series>
      </cx:plotAreaRegion>
      <cx:axis id="0">
        <cx:catScaling gapWidth="0"/>
        <cx:tickLabels/>
      </cx:axis>
      <cx:axis id="1">
        <cx:valScaling/>
        <cx:majorGridlines/>
        <cx:tickLabels/>
      </cx:axis>
    </cx:plotArea>
  </cx:chart>
</cx:chartSpace>
</file>

<file path=xl/charts/chartEx10.xml><?xml version="1.0" encoding="utf-8"?>
<cx:chartSpace xmlns:a="http://schemas.openxmlformats.org/drawingml/2006/main" xmlns:r="http://schemas.openxmlformats.org/officeDocument/2006/relationships" xmlns:cx="http://schemas.microsoft.com/office/drawing/2014/chartex">
  <cx:chartData>
    <cx:data id="0">
      <cx:numDim type="val">
        <cx:f>_xlchart.v1.8</cx:f>
      </cx:numDim>
    </cx:data>
  </cx:chartData>
  <cx:chart>
    <cx:title pos="t" align="ctr" overlay="0">
      <cx:tx>
        <cx:txData>
          <cx:v>BDCIPP</cx:v>
        </cx:txData>
      </cx:tx>
      <cx:txPr>
        <a:bodyPr spcFirstLastPara="1" vertOverflow="ellipsis" horzOverflow="overflow" wrap="square" lIns="0" tIns="0" rIns="0" bIns="0" anchor="ctr" anchorCtr="1"/>
        <a:lstStyle/>
        <a:p>
          <a:pPr algn="ctr" rtl="0">
            <a:defRPr/>
          </a:pPr>
          <a:r>
            <a:rPr lang="en-US" sz="1400" b="0" i="0" u="none" strike="noStrike" baseline="0">
              <a:solidFill>
                <a:sysClr val="windowText" lastClr="000000">
                  <a:lumMod val="65000"/>
                  <a:lumOff val="35000"/>
                </a:sysClr>
              </a:solidFill>
              <a:latin typeface="Calibri"/>
            </a:rPr>
            <a:t>BDCIPP</a:t>
          </a:r>
        </a:p>
      </cx:txPr>
    </cx:title>
    <cx:plotArea>
      <cx:plotAreaRegion>
        <cx:series layoutId="clusteredColumn" uniqueId="{6406975F-5D67-48C0-8277-AC2552F95EF2}">
          <cx:dataId val="0"/>
          <cx:layoutPr>
            <cx:binning intervalClosed="r">
              <cx:binCount val="10"/>
            </cx:binning>
          </cx:layoutPr>
        </cx:series>
      </cx:plotAreaRegion>
      <cx:axis id="0">
        <cx:catScaling gapWidth="0"/>
        <cx:tickLabels/>
      </cx:axis>
      <cx:axis id="1">
        <cx:valScaling/>
        <cx:majorGridlines/>
        <cx:tickLabels/>
      </cx:axis>
    </cx:plotArea>
  </cx:chart>
</cx:chartSpace>
</file>

<file path=xl/charts/chartEx2.xml><?xml version="1.0" encoding="utf-8"?>
<cx:chartSpace xmlns:a="http://schemas.openxmlformats.org/drawingml/2006/main" xmlns:r="http://schemas.openxmlformats.org/officeDocument/2006/relationships" xmlns:cx="http://schemas.microsoft.com/office/drawing/2014/chartex">
  <cx:chartData>
    <cx:data id="0">
      <cx:numDim type="val">
        <cx:f>_xlchart.v1.4</cx:f>
      </cx:numDim>
    </cx:data>
  </cx:chartData>
  <cx:chart>
    <cx:title pos="t" align="ctr" overlay="0">
      <cx:tx>
        <cx:txData>
          <cx:v>BCEP</cx:v>
        </cx:txData>
      </cx:tx>
      <cx:txPr>
        <a:bodyPr spcFirstLastPara="1" vertOverflow="ellipsis" horzOverflow="overflow" wrap="square" lIns="0" tIns="0" rIns="0" bIns="0" anchor="ctr" anchorCtr="1"/>
        <a:lstStyle/>
        <a:p>
          <a:pPr algn="ctr" rtl="0">
            <a:defRPr/>
          </a:pPr>
          <a:r>
            <a:rPr lang="en-US" sz="1400" b="0" i="0" u="none" strike="noStrike" baseline="0">
              <a:solidFill>
                <a:sysClr val="windowText" lastClr="000000">
                  <a:lumMod val="65000"/>
                  <a:lumOff val="35000"/>
                </a:sysClr>
              </a:solidFill>
              <a:latin typeface="Calibri"/>
            </a:rPr>
            <a:t>BCEP</a:t>
          </a:r>
        </a:p>
      </cx:txPr>
    </cx:title>
    <cx:plotArea>
      <cx:plotAreaRegion>
        <cx:series layoutId="clusteredColumn" uniqueId="{39E749DE-1991-498D-977B-F63C736DDD97}">
          <cx:dataId val="0"/>
          <cx:layoutPr>
            <cx:binning intervalClosed="r">
              <cx:binCount val="10"/>
            </cx:binning>
          </cx:layoutPr>
        </cx:series>
      </cx:plotAreaRegion>
      <cx:axis id="0">
        <cx:catScaling gapWidth="0"/>
        <cx:tickLabels/>
      </cx:axis>
      <cx:axis id="1">
        <cx:valScaling/>
        <cx:majorGridlines/>
        <cx:tickLabels/>
      </cx:axis>
    </cx:plotArea>
  </cx:chart>
</cx:chartSpace>
</file>

<file path=xl/charts/chartEx3.xml><?xml version="1.0" encoding="utf-8"?>
<cx:chartSpace xmlns:a="http://schemas.openxmlformats.org/drawingml/2006/main" xmlns:r="http://schemas.openxmlformats.org/officeDocument/2006/relationships" xmlns:cx="http://schemas.microsoft.com/office/drawing/2014/chartex">
  <cx:chartData>
    <cx:data id="0">
      <cx:numDim type="val">
        <cx:f>_xlchart.v1.1</cx:f>
      </cx:numDim>
    </cx:data>
  </cx:chartData>
  <cx:chart>
    <cx:title pos="t" align="ctr" overlay="0">
      <cx:tx>
        <cx:txData>
          <cx:v>BCIPHIPP</cx:v>
        </cx:txData>
      </cx:tx>
      <cx:txPr>
        <a:bodyPr spcFirstLastPara="1" vertOverflow="ellipsis" horzOverflow="overflow" wrap="square" lIns="0" tIns="0" rIns="0" bIns="0" anchor="ctr" anchorCtr="1"/>
        <a:lstStyle/>
        <a:p>
          <a:pPr algn="ctr" rtl="0">
            <a:defRPr/>
          </a:pPr>
          <a:r>
            <a:rPr lang="en-US" sz="1400" b="0" i="0" u="none" strike="noStrike" baseline="0">
              <a:solidFill>
                <a:sysClr val="windowText" lastClr="000000">
                  <a:lumMod val="65000"/>
                  <a:lumOff val="35000"/>
                </a:sysClr>
              </a:solidFill>
              <a:latin typeface="Calibri"/>
            </a:rPr>
            <a:t>BCIPHIPP</a:t>
          </a:r>
        </a:p>
      </cx:txPr>
    </cx:title>
    <cx:plotArea>
      <cx:plotAreaRegion>
        <cx:series layoutId="clusteredColumn" uniqueId="{893EFA8A-72BE-4802-8A89-FD319BE578E5}">
          <cx:dataId val="0"/>
          <cx:layoutPr>
            <cx:binning intervalClosed="r"/>
          </cx:layoutPr>
        </cx:series>
      </cx:plotAreaRegion>
      <cx:axis id="0">
        <cx:catScaling gapWidth="0"/>
        <cx:tickLabels/>
      </cx:axis>
      <cx:axis id="1">
        <cx:valScaling/>
        <cx:majorGridlines/>
        <cx:tickLabels/>
      </cx:axis>
    </cx:plotArea>
  </cx:chart>
</cx:chartSpace>
</file>

<file path=xl/charts/chartEx4.xml><?xml version="1.0" encoding="utf-8"?>
<cx:chartSpace xmlns:a="http://schemas.openxmlformats.org/drawingml/2006/main" xmlns:r="http://schemas.openxmlformats.org/officeDocument/2006/relationships" xmlns:cx="http://schemas.microsoft.com/office/drawing/2014/chartex">
  <cx:chartData>
    <cx:data id="0">
      <cx:numDim type="val">
        <cx:f>_xlchart.v1.0</cx:f>
      </cx:numDim>
    </cx:data>
  </cx:chartData>
  <cx:chart>
    <cx:title pos="t" align="ctr" overlay="0">
      <cx:tx>
        <cx:txData>
          <cx:v>BCIPHIPP</cx:v>
        </cx:txData>
      </cx:tx>
      <cx:txPr>
        <a:bodyPr spcFirstLastPara="1" vertOverflow="ellipsis" horzOverflow="overflow" wrap="square" lIns="0" tIns="0" rIns="0" bIns="0" anchor="ctr" anchorCtr="1"/>
        <a:lstStyle/>
        <a:p>
          <a:pPr algn="ctr" rtl="0">
            <a:defRPr/>
          </a:pPr>
          <a:r>
            <a:rPr lang="en-US" sz="1400" b="0" i="0" u="none" strike="noStrike" baseline="0">
              <a:solidFill>
                <a:sysClr val="windowText" lastClr="000000">
                  <a:lumMod val="65000"/>
                  <a:lumOff val="35000"/>
                </a:sysClr>
              </a:solidFill>
              <a:latin typeface="Calibri"/>
            </a:rPr>
            <a:t>BCIPHIPP</a:t>
          </a:r>
        </a:p>
      </cx:txPr>
    </cx:title>
    <cx:plotArea>
      <cx:plotAreaRegion>
        <cx:series layoutId="clusteredColumn" uniqueId="{893EFA8A-72BE-4802-8A89-FD319BE578E5}">
          <cx:dataId val="0"/>
          <cx:layoutPr>
            <cx:binning intervalClosed="r">
              <cx:binCount val="10"/>
            </cx:binning>
          </cx:layoutPr>
        </cx:series>
      </cx:plotAreaRegion>
      <cx:axis id="0">
        <cx:catScaling gapWidth="0"/>
        <cx:tickLabels/>
      </cx:axis>
      <cx:axis id="1">
        <cx:valScaling/>
        <cx:majorGridlines/>
        <cx:tickLabels/>
      </cx:axis>
    </cx:plotArea>
  </cx:chart>
</cx:chartSpace>
</file>

<file path=xl/charts/chartEx5.xml><?xml version="1.0" encoding="utf-8"?>
<cx:chartSpace xmlns:a="http://schemas.openxmlformats.org/drawingml/2006/main" xmlns:r="http://schemas.openxmlformats.org/officeDocument/2006/relationships" xmlns:cx="http://schemas.microsoft.com/office/drawing/2014/chartex">
  <cx:chartData>
    <cx:data id="0">
      <cx:numDim type="val">
        <cx:f>_xlchart.v1.6</cx:f>
      </cx:numDim>
    </cx:data>
  </cx:chartData>
  <cx:chart>
    <cx:title pos="t" align="ctr" overlay="0">
      <cx:tx>
        <cx:txData>
          <cx:v>BCIPHIPP&amp;BCIPP</cx:v>
        </cx:txData>
      </cx:tx>
      <cx:txPr>
        <a:bodyPr spcFirstLastPara="1" vertOverflow="ellipsis" horzOverflow="overflow" wrap="square" lIns="0" tIns="0" rIns="0" bIns="0" anchor="ctr" anchorCtr="1"/>
        <a:lstStyle/>
        <a:p>
          <a:pPr algn="ctr" rtl="0">
            <a:defRPr/>
          </a:pPr>
          <a:r>
            <a:rPr lang="en-US" sz="1400" b="0" i="0" u="none" strike="noStrike" baseline="0">
              <a:solidFill>
                <a:sysClr val="windowText" lastClr="000000">
                  <a:lumMod val="65000"/>
                  <a:lumOff val="35000"/>
                </a:sysClr>
              </a:solidFill>
              <a:latin typeface="Calibri"/>
            </a:rPr>
            <a:t>BCIPHIPP&amp;BCIPP</a:t>
          </a:r>
        </a:p>
      </cx:txPr>
    </cx:title>
    <cx:plotArea>
      <cx:plotAreaRegion>
        <cx:series layoutId="clusteredColumn" uniqueId="{DB45BE5E-AE5A-4DFB-B576-00050400B560}">
          <cx:dataId val="0"/>
          <cx:layoutPr>
            <cx:binning intervalClosed="r"/>
          </cx:layoutPr>
        </cx:series>
      </cx:plotAreaRegion>
      <cx:axis id="0">
        <cx:catScaling gapWidth="0"/>
        <cx:tickLabels/>
      </cx:axis>
      <cx:axis id="1">
        <cx:valScaling/>
        <cx:majorGridlines/>
        <cx:tickLabels/>
      </cx:axis>
    </cx:plotArea>
  </cx:chart>
</cx:chartSpace>
</file>

<file path=xl/charts/chartEx6.xml><?xml version="1.0" encoding="utf-8"?>
<cx:chartSpace xmlns:a="http://schemas.openxmlformats.org/drawingml/2006/main" xmlns:r="http://schemas.openxmlformats.org/officeDocument/2006/relationships" xmlns:cx="http://schemas.microsoft.com/office/drawing/2014/chartex">
  <cx:chartData>
    <cx:data id="0">
      <cx:numDim type="val">
        <cx:f>_xlchart.v1.5</cx:f>
      </cx:numDim>
    </cx:data>
  </cx:chartData>
  <cx:chart>
    <cx:title pos="t" align="ctr" overlay="0">
      <cx:tx>
        <cx:txData>
          <cx:v>BCIPHIPP&amp;BCIPP</cx:v>
        </cx:txData>
      </cx:tx>
      <cx:txPr>
        <a:bodyPr spcFirstLastPara="1" vertOverflow="ellipsis" horzOverflow="overflow" wrap="square" lIns="0" tIns="0" rIns="0" bIns="0" anchor="ctr" anchorCtr="1"/>
        <a:lstStyle/>
        <a:p>
          <a:pPr algn="ctr" rtl="0">
            <a:defRPr/>
          </a:pPr>
          <a:r>
            <a:rPr lang="en-US" sz="1400" b="0" i="0" u="none" strike="noStrike" baseline="0">
              <a:solidFill>
                <a:sysClr val="windowText" lastClr="000000">
                  <a:lumMod val="65000"/>
                  <a:lumOff val="35000"/>
                </a:sysClr>
              </a:solidFill>
              <a:latin typeface="Calibri"/>
            </a:rPr>
            <a:t>BCIPHIPP&amp;BCIPP</a:t>
          </a:r>
        </a:p>
      </cx:txPr>
    </cx:title>
    <cx:plotArea>
      <cx:plotAreaRegion>
        <cx:series layoutId="clusteredColumn" uniqueId="{DB45BE5E-AE5A-4DFB-B576-00050400B560}">
          <cx:dataId val="0"/>
          <cx:layoutPr>
            <cx:binning intervalClosed="r">
              <cx:binCount val="10"/>
            </cx:binning>
          </cx:layoutPr>
        </cx:series>
      </cx:plotAreaRegion>
      <cx:axis id="0">
        <cx:catScaling gapWidth="0"/>
        <cx:tickLabels/>
      </cx:axis>
      <cx:axis id="1">
        <cx:valScaling/>
        <cx:majorGridlines/>
        <cx:tickLabels/>
      </cx:axis>
    </cx:plotArea>
  </cx:chart>
</cx:chartSpace>
</file>

<file path=xl/charts/chartEx7.xml><?xml version="1.0" encoding="utf-8"?>
<cx:chartSpace xmlns:a="http://schemas.openxmlformats.org/drawingml/2006/main" xmlns:r="http://schemas.openxmlformats.org/officeDocument/2006/relationships" xmlns:cx="http://schemas.microsoft.com/office/drawing/2014/chartex">
  <cx:chartData>
    <cx:data id="0">
      <cx:numDim type="val">
        <cx:f>_xlchart.v1.2</cx:f>
      </cx:numDim>
    </cx:data>
  </cx:chartData>
  <cx:chart>
    <cx:title pos="t" align="ctr" overlay="0">
      <cx:tx>
        <cx:txData>
          <cx:v>BCIPP</cx:v>
        </cx:txData>
      </cx:tx>
      <cx:txPr>
        <a:bodyPr spcFirstLastPara="1" vertOverflow="ellipsis" horzOverflow="overflow" wrap="square" lIns="0" tIns="0" rIns="0" bIns="0" anchor="ctr" anchorCtr="1"/>
        <a:lstStyle/>
        <a:p>
          <a:pPr algn="ctr" rtl="0">
            <a:defRPr/>
          </a:pPr>
          <a:r>
            <a:rPr lang="en-US" sz="1400" b="0" i="0" u="none" strike="noStrike" baseline="0">
              <a:solidFill>
                <a:sysClr val="windowText" lastClr="000000">
                  <a:lumMod val="65000"/>
                  <a:lumOff val="35000"/>
                </a:sysClr>
              </a:solidFill>
              <a:latin typeface="Calibri"/>
            </a:rPr>
            <a:t>BCIPP</a:t>
          </a:r>
        </a:p>
      </cx:txPr>
    </cx:title>
    <cx:plotArea>
      <cx:plotAreaRegion>
        <cx:series layoutId="clusteredColumn" uniqueId="{3721265A-8CE9-45FD-9FDE-C6A4CD1D706B}">
          <cx:dataId val="0"/>
          <cx:layoutPr>
            <cx:binning intervalClosed="r"/>
          </cx:layoutPr>
        </cx:series>
      </cx:plotAreaRegion>
      <cx:axis id="0">
        <cx:catScaling gapWidth="0"/>
        <cx:tickLabels/>
      </cx:axis>
      <cx:axis id="1">
        <cx:valScaling/>
        <cx:majorGridlines/>
        <cx:tickLabels/>
      </cx:axis>
    </cx:plotArea>
  </cx:chart>
</cx:chartSpace>
</file>

<file path=xl/charts/chartEx8.xml><?xml version="1.0" encoding="utf-8"?>
<cx:chartSpace xmlns:a="http://schemas.openxmlformats.org/drawingml/2006/main" xmlns:r="http://schemas.openxmlformats.org/officeDocument/2006/relationships" xmlns:cx="http://schemas.microsoft.com/office/drawing/2014/chartex">
  <cx:chartData>
    <cx:data id="0">
      <cx:numDim type="val">
        <cx:f>_xlchart.v1.7</cx:f>
      </cx:numDim>
    </cx:data>
  </cx:chartData>
  <cx:chart>
    <cx:title pos="t" align="ctr" overlay="0">
      <cx:tx>
        <cx:txData>
          <cx:v>BCIPP</cx:v>
        </cx:txData>
      </cx:tx>
      <cx:txPr>
        <a:bodyPr spcFirstLastPara="1" vertOverflow="ellipsis" horzOverflow="overflow" wrap="square" lIns="0" tIns="0" rIns="0" bIns="0" anchor="ctr" anchorCtr="1"/>
        <a:lstStyle/>
        <a:p>
          <a:pPr algn="ctr" rtl="0">
            <a:defRPr/>
          </a:pPr>
          <a:r>
            <a:rPr lang="en-US" sz="1400" b="0" i="0" u="none" strike="noStrike" baseline="0">
              <a:solidFill>
                <a:sysClr val="windowText" lastClr="000000">
                  <a:lumMod val="65000"/>
                  <a:lumOff val="35000"/>
                </a:sysClr>
              </a:solidFill>
              <a:latin typeface="Calibri"/>
            </a:rPr>
            <a:t>BCIPP</a:t>
          </a:r>
        </a:p>
      </cx:txPr>
    </cx:title>
    <cx:plotArea>
      <cx:plotAreaRegion>
        <cx:series layoutId="clusteredColumn" uniqueId="{3721265A-8CE9-45FD-9FDE-C6A4CD1D706B}">
          <cx:dataId val="0"/>
          <cx:layoutPr>
            <cx:binning intervalClosed="r">
              <cx:binCount val="10"/>
            </cx:binning>
          </cx:layoutPr>
        </cx:series>
      </cx:plotAreaRegion>
      <cx:axis id="0">
        <cx:catScaling gapWidth="0"/>
        <cx:tickLabels/>
      </cx:axis>
      <cx:axis id="1">
        <cx:valScaling/>
        <cx:majorGridlines/>
        <cx:tickLabels/>
      </cx:axis>
    </cx:plotArea>
  </cx:chart>
</cx:chartSpace>
</file>

<file path=xl/charts/chartEx9.xml><?xml version="1.0" encoding="utf-8"?>
<cx:chartSpace xmlns:a="http://schemas.openxmlformats.org/drawingml/2006/main" xmlns:r="http://schemas.openxmlformats.org/officeDocument/2006/relationships" xmlns:cx="http://schemas.microsoft.com/office/drawing/2014/chartex">
  <cx:chartData>
    <cx:data id="0">
      <cx:numDim type="val">
        <cx:f>_xlchart.v1.9</cx:f>
      </cx:numDim>
    </cx:data>
  </cx:chartData>
  <cx:chart>
    <cx:title pos="t" align="ctr" overlay="0">
      <cx:tx>
        <cx:txData>
          <cx:v>BDCIPP</cx:v>
        </cx:txData>
      </cx:tx>
      <cx:txPr>
        <a:bodyPr spcFirstLastPara="1" vertOverflow="ellipsis" horzOverflow="overflow" wrap="square" lIns="0" tIns="0" rIns="0" bIns="0" anchor="ctr" anchorCtr="1"/>
        <a:lstStyle/>
        <a:p>
          <a:pPr algn="ctr" rtl="0">
            <a:defRPr/>
          </a:pPr>
          <a:r>
            <a:rPr lang="en-US" sz="1400" b="0" i="0" u="none" strike="noStrike" baseline="0">
              <a:solidFill>
                <a:sysClr val="windowText" lastClr="000000">
                  <a:lumMod val="65000"/>
                  <a:lumOff val="35000"/>
                </a:sysClr>
              </a:solidFill>
              <a:latin typeface="Calibri"/>
            </a:rPr>
            <a:t>BDCIPP</a:t>
          </a:r>
        </a:p>
      </cx:txPr>
    </cx:title>
    <cx:plotArea>
      <cx:plotAreaRegion>
        <cx:series layoutId="clusteredColumn" uniqueId="{6406975F-5D67-48C0-8277-AC2552F95EF2}">
          <cx:dataId val="0"/>
          <cx:layoutPr>
            <cx:binning intervalClosed="r"/>
          </cx:layoutPr>
        </cx:series>
      </cx:plotAreaRegion>
      <cx:axis id="0">
        <cx:catScaling gapWidth="0"/>
        <cx:tickLabels/>
      </cx:axis>
      <cx:axis id="1">
        <cx:valScaling/>
        <cx:majorGridlines/>
        <cx:tickLabels/>
      </cx:axis>
    </cx:plotArea>
  </cx:chart>
</cx: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366">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11.xml><?xml version="1.0" encoding="utf-8"?>
<cs:chartStyle xmlns:cs="http://schemas.microsoft.com/office/drawing/2012/chartStyle" xmlns:a="http://schemas.openxmlformats.org/drawingml/2006/main" id="366">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12.xml><?xml version="1.0" encoding="utf-8"?>
<cs:chartStyle xmlns:cs="http://schemas.microsoft.com/office/drawing/2012/chartStyle" xmlns:a="http://schemas.openxmlformats.org/drawingml/2006/main" id="366">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13.xml><?xml version="1.0" encoding="utf-8"?>
<cs:chartStyle xmlns:cs="http://schemas.microsoft.com/office/drawing/2012/chartStyle" xmlns:a="http://schemas.openxmlformats.org/drawingml/2006/main" id="366">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14.xml><?xml version="1.0" encoding="utf-8"?>
<cs:chartStyle xmlns:cs="http://schemas.microsoft.com/office/drawing/2012/chartStyle" xmlns:a="http://schemas.openxmlformats.org/drawingml/2006/main" id="366">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366">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6.xml><?xml version="1.0" encoding="utf-8"?>
<cs:chartStyle xmlns:cs="http://schemas.microsoft.com/office/drawing/2012/chartStyle" xmlns:a="http://schemas.openxmlformats.org/drawingml/2006/main" id="366">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7.xml><?xml version="1.0" encoding="utf-8"?>
<cs:chartStyle xmlns:cs="http://schemas.microsoft.com/office/drawing/2012/chartStyle" xmlns:a="http://schemas.openxmlformats.org/drawingml/2006/main" id="366">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8.xml><?xml version="1.0" encoding="utf-8"?>
<cs:chartStyle xmlns:cs="http://schemas.microsoft.com/office/drawing/2012/chartStyle" xmlns:a="http://schemas.openxmlformats.org/drawingml/2006/main" id="366">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9.xml><?xml version="1.0" encoding="utf-8"?>
<cs:chartStyle xmlns:cs="http://schemas.microsoft.com/office/drawing/2012/chartStyle" xmlns:a="http://schemas.openxmlformats.org/drawingml/2006/main" id="366">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3.xml.rels><?xml version="1.0" encoding="UTF-8" standalone="yes"?>
<Relationships xmlns="http://schemas.openxmlformats.org/package/2006/relationships"><Relationship Id="rId8" Type="http://schemas.microsoft.com/office/2014/relationships/chartEx" Target="../charts/chartEx8.xml"/><Relationship Id="rId3" Type="http://schemas.microsoft.com/office/2014/relationships/chartEx" Target="../charts/chartEx3.xml"/><Relationship Id="rId7" Type="http://schemas.microsoft.com/office/2014/relationships/chartEx" Target="../charts/chartEx7.xml"/><Relationship Id="rId2" Type="http://schemas.microsoft.com/office/2014/relationships/chartEx" Target="../charts/chartEx2.xml"/><Relationship Id="rId1" Type="http://schemas.microsoft.com/office/2014/relationships/chartEx" Target="../charts/chartEx1.xml"/><Relationship Id="rId6" Type="http://schemas.microsoft.com/office/2014/relationships/chartEx" Target="../charts/chartEx6.xml"/><Relationship Id="rId5" Type="http://schemas.microsoft.com/office/2014/relationships/chartEx" Target="../charts/chartEx5.xml"/><Relationship Id="rId10" Type="http://schemas.microsoft.com/office/2014/relationships/chartEx" Target="../charts/chartEx10.xml"/><Relationship Id="rId4" Type="http://schemas.microsoft.com/office/2014/relationships/chartEx" Target="../charts/chartEx4.xml"/><Relationship Id="rId9" Type="http://schemas.microsoft.com/office/2014/relationships/chartEx" Target="../charts/chartEx9.xml"/></Relationships>
</file>

<file path=xl/drawings/drawing1.xml><?xml version="1.0" encoding="utf-8"?>
<xdr:wsDr xmlns:xdr="http://schemas.openxmlformats.org/drawingml/2006/spreadsheetDrawing" xmlns:a="http://schemas.openxmlformats.org/drawingml/2006/main">
  <xdr:twoCellAnchor>
    <xdr:from>
      <xdr:col>0</xdr:col>
      <xdr:colOff>104776</xdr:colOff>
      <xdr:row>29</xdr:row>
      <xdr:rowOff>38100</xdr:rowOff>
    </xdr:from>
    <xdr:to>
      <xdr:col>0</xdr:col>
      <xdr:colOff>1714500</xdr:colOff>
      <xdr:row>32</xdr:row>
      <xdr:rowOff>6350</xdr:rowOff>
    </xdr:to>
    <xdr:pic>
      <xdr:nvPicPr>
        <xdr:cNvPr id="2" name="Picture 1" descr="Daily intake equation">
          <a:extLst>
            <a:ext uri="{FF2B5EF4-FFF2-40B4-BE49-F238E27FC236}">
              <a16:creationId xmlns:a16="http://schemas.microsoft.com/office/drawing/2014/main" id="{FCEE00AA-4974-45C6-8B58-EAC272BCDD9A}"/>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04776" y="11461750"/>
          <a:ext cx="1609724" cy="520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25</xdr:col>
      <xdr:colOff>1771650</xdr:colOff>
      <xdr:row>10</xdr:row>
      <xdr:rowOff>100012</xdr:rowOff>
    </xdr:from>
    <xdr:to>
      <xdr:col>30</xdr:col>
      <xdr:colOff>504825</xdr:colOff>
      <xdr:row>25</xdr:row>
      <xdr:rowOff>128587</xdr:rowOff>
    </xdr:to>
    <xdr:graphicFrame macro="">
      <xdr:nvGraphicFramePr>
        <xdr:cNvPr id="2" name="Chart 1" descr="GM daily intakes based on Method 1">
          <a:extLst>
            <a:ext uri="{FF2B5EF4-FFF2-40B4-BE49-F238E27FC236}">
              <a16:creationId xmlns:a16="http://schemas.microsoft.com/office/drawing/2014/main" id="{AC7263B8-2C13-406F-9A2E-65FFD6B20AE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31</xdr:col>
      <xdr:colOff>476250</xdr:colOff>
      <xdr:row>10</xdr:row>
      <xdr:rowOff>141287</xdr:rowOff>
    </xdr:from>
    <xdr:to>
      <xdr:col>37</xdr:col>
      <xdr:colOff>244475</xdr:colOff>
      <xdr:row>25</xdr:row>
      <xdr:rowOff>163512</xdr:rowOff>
    </xdr:to>
    <xdr:graphicFrame macro="">
      <xdr:nvGraphicFramePr>
        <xdr:cNvPr id="4" name="Chart 3" descr="GM daily intakes based on Method 2">
          <a:extLst>
            <a:ext uri="{FF2B5EF4-FFF2-40B4-BE49-F238E27FC236}">
              <a16:creationId xmlns:a16="http://schemas.microsoft.com/office/drawing/2014/main" id="{892070CE-65BE-4F1F-A507-2E3AD915749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25</xdr:col>
      <xdr:colOff>1771650</xdr:colOff>
      <xdr:row>10</xdr:row>
      <xdr:rowOff>74612</xdr:rowOff>
    </xdr:from>
    <xdr:to>
      <xdr:col>30</xdr:col>
      <xdr:colOff>501650</xdr:colOff>
      <xdr:row>25</xdr:row>
      <xdr:rowOff>96837</xdr:rowOff>
    </xdr:to>
    <xdr:graphicFrame macro="">
      <xdr:nvGraphicFramePr>
        <xdr:cNvPr id="5" name="Chart 4" descr="GM daily intakes based on Method 1">
          <a:extLst>
            <a:ext uri="{FF2B5EF4-FFF2-40B4-BE49-F238E27FC236}">
              <a16:creationId xmlns:a16="http://schemas.microsoft.com/office/drawing/2014/main" id="{839413C4-2D85-4BFA-8B85-F377D37D812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31</xdr:col>
      <xdr:colOff>476250</xdr:colOff>
      <xdr:row>10</xdr:row>
      <xdr:rowOff>115887</xdr:rowOff>
    </xdr:from>
    <xdr:to>
      <xdr:col>37</xdr:col>
      <xdr:colOff>244475</xdr:colOff>
      <xdr:row>25</xdr:row>
      <xdr:rowOff>131762</xdr:rowOff>
    </xdr:to>
    <xdr:graphicFrame macro="">
      <xdr:nvGraphicFramePr>
        <xdr:cNvPr id="6" name="Chart 5" descr="GM daily intakes based on Method 2&#10;">
          <a:extLst>
            <a:ext uri="{FF2B5EF4-FFF2-40B4-BE49-F238E27FC236}">
              <a16:creationId xmlns:a16="http://schemas.microsoft.com/office/drawing/2014/main" id="{986F478E-75B7-46B8-954F-2B790ACF285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90</xdr:col>
      <xdr:colOff>475852</xdr:colOff>
      <xdr:row>2</xdr:row>
      <xdr:rowOff>86914</xdr:rowOff>
    </xdr:from>
    <xdr:to>
      <xdr:col>103</xdr:col>
      <xdr:colOff>559593</xdr:colOff>
      <xdr:row>17</xdr:row>
      <xdr:rowOff>141683</xdr:rowOff>
    </xdr:to>
    <mc:AlternateContent xmlns:mc="http://schemas.openxmlformats.org/markup-compatibility/2006">
      <mc:Choice xmlns:cx1="http://schemas.microsoft.com/office/drawing/2015/9/8/chartex" Requires="cx1">
        <xdr:graphicFrame macro="">
          <xdr:nvGraphicFramePr>
            <xdr:cNvPr id="4" name="Chart 3" descr="Method 1 results histogram">
              <a:extLst>
                <a:ext uri="{FF2B5EF4-FFF2-40B4-BE49-F238E27FC236}">
                  <a16:creationId xmlns:a16="http://schemas.microsoft.com/office/drawing/2014/main" id="{E34F2DBC-5855-4324-9864-7BE740388B95}"/>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1"/>
            </a:graphicData>
          </a:graphic>
        </xdr:graphicFrame>
      </mc:Choice>
      <mc:Fallback>
        <xdr:sp macro="" textlink="">
          <xdr:nvSpPr>
            <xdr:cNvPr id="0" name=""/>
            <xdr:cNvSpPr>
              <a:spLocks noTextEdit="1"/>
            </xdr:cNvSpPr>
          </xdr:nvSpPr>
          <xdr:spPr>
            <a:xfrm>
              <a:off x="8429227" y="658414"/>
              <a:ext cx="9989741" cy="2912269"/>
            </a:xfrm>
            <a:prstGeom prst="rect">
              <a:avLst/>
            </a:prstGeom>
            <a:solidFill>
              <a:prstClr val="white"/>
            </a:solidFill>
            <a:ln w="1">
              <a:solidFill>
                <a:prstClr val="green"/>
              </a:solidFill>
            </a:ln>
          </xdr:spPr>
          <xdr:txBody>
            <a:bodyPr vertOverflow="clip" horzOverflow="clip"/>
            <a:lstStyle/>
            <a:p>
              <a:r>
                <a:rPr lang="en-US"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105</xdr:col>
      <xdr:colOff>107154</xdr:colOff>
      <xdr:row>2</xdr:row>
      <xdr:rowOff>11905</xdr:rowOff>
    </xdr:from>
    <xdr:to>
      <xdr:col>118</xdr:col>
      <xdr:colOff>285749</xdr:colOff>
      <xdr:row>17</xdr:row>
      <xdr:rowOff>76199</xdr:rowOff>
    </xdr:to>
    <mc:AlternateContent xmlns:mc="http://schemas.openxmlformats.org/markup-compatibility/2006">
      <mc:Choice xmlns:cx1="http://schemas.microsoft.com/office/drawing/2015/9/8/chartex" Requires="cx1">
        <xdr:graphicFrame macro="">
          <xdr:nvGraphicFramePr>
            <xdr:cNvPr id="5" name="Chart 4" descr="BCEP Histogram">
              <a:extLst>
                <a:ext uri="{FF2B5EF4-FFF2-40B4-BE49-F238E27FC236}">
                  <a16:creationId xmlns:a16="http://schemas.microsoft.com/office/drawing/2014/main" id="{21C3C469-6CEC-4E9C-8CD4-F861291FAD81}"/>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2"/>
            </a:graphicData>
          </a:graphic>
        </xdr:graphicFrame>
      </mc:Choice>
      <mc:Fallback>
        <xdr:sp macro="" textlink="">
          <xdr:nvSpPr>
            <xdr:cNvPr id="0" name=""/>
            <xdr:cNvSpPr>
              <a:spLocks noTextEdit="1"/>
            </xdr:cNvSpPr>
          </xdr:nvSpPr>
          <xdr:spPr>
            <a:xfrm>
              <a:off x="19490529" y="583405"/>
              <a:ext cx="10084595" cy="2921794"/>
            </a:xfrm>
            <a:prstGeom prst="rect">
              <a:avLst/>
            </a:prstGeom>
            <a:solidFill>
              <a:prstClr val="white"/>
            </a:solidFill>
            <a:ln w="1">
              <a:solidFill>
                <a:prstClr val="green"/>
              </a:solidFill>
            </a:ln>
          </xdr:spPr>
          <xdr:txBody>
            <a:bodyPr vertOverflow="clip" horzOverflow="clip"/>
            <a:lstStyle/>
            <a:p>
              <a:r>
                <a:rPr lang="en-US"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90</xdr:col>
      <xdr:colOff>437356</xdr:colOff>
      <xdr:row>20</xdr:row>
      <xdr:rowOff>66277</xdr:rowOff>
    </xdr:from>
    <xdr:to>
      <xdr:col>103</xdr:col>
      <xdr:colOff>571499</xdr:colOff>
      <xdr:row>35</xdr:row>
      <xdr:rowOff>124221</xdr:rowOff>
    </xdr:to>
    <mc:AlternateContent xmlns:mc="http://schemas.openxmlformats.org/markup-compatibility/2006">
      <mc:Choice xmlns:cx1="http://schemas.microsoft.com/office/drawing/2015/9/8/chartex" Requires="cx1">
        <xdr:graphicFrame macro="">
          <xdr:nvGraphicFramePr>
            <xdr:cNvPr id="6" name="Chart 5" descr="BCIPHIPP Histogram">
              <a:extLst>
                <a:ext uri="{FF2B5EF4-FFF2-40B4-BE49-F238E27FC236}">
                  <a16:creationId xmlns:a16="http://schemas.microsoft.com/office/drawing/2014/main" id="{1EF1CCAC-4ABD-4036-9F45-FB7F908A8C84}"/>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3"/>
            </a:graphicData>
          </a:graphic>
        </xdr:graphicFrame>
      </mc:Choice>
      <mc:Fallback>
        <xdr:sp macro="" textlink="">
          <xdr:nvSpPr>
            <xdr:cNvPr id="0" name=""/>
            <xdr:cNvSpPr>
              <a:spLocks noTextEdit="1"/>
            </xdr:cNvSpPr>
          </xdr:nvSpPr>
          <xdr:spPr>
            <a:xfrm>
              <a:off x="8390731" y="4066777"/>
              <a:ext cx="10040143" cy="2915444"/>
            </a:xfrm>
            <a:prstGeom prst="rect">
              <a:avLst/>
            </a:prstGeom>
            <a:solidFill>
              <a:prstClr val="white"/>
            </a:solidFill>
            <a:ln w="1">
              <a:solidFill>
                <a:prstClr val="green"/>
              </a:solidFill>
            </a:ln>
          </xdr:spPr>
          <xdr:txBody>
            <a:bodyPr vertOverflow="clip" horzOverflow="clip"/>
            <a:lstStyle/>
            <a:p>
              <a:r>
                <a:rPr lang="en-US"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105</xdr:col>
      <xdr:colOff>190498</xdr:colOff>
      <xdr:row>19</xdr:row>
      <xdr:rowOff>128984</xdr:rowOff>
    </xdr:from>
    <xdr:to>
      <xdr:col>118</xdr:col>
      <xdr:colOff>321468</xdr:colOff>
      <xdr:row>35</xdr:row>
      <xdr:rowOff>1984</xdr:rowOff>
    </xdr:to>
    <mc:AlternateContent xmlns:mc="http://schemas.openxmlformats.org/markup-compatibility/2006">
      <mc:Choice xmlns:cx1="http://schemas.microsoft.com/office/drawing/2015/9/8/chartex" Requires="cx1">
        <xdr:graphicFrame macro="">
          <xdr:nvGraphicFramePr>
            <xdr:cNvPr id="7" name="Chart 6" descr="BCIPHIPP Histogram">
              <a:extLst>
                <a:ext uri="{FF2B5EF4-FFF2-40B4-BE49-F238E27FC236}">
                  <a16:creationId xmlns:a16="http://schemas.microsoft.com/office/drawing/2014/main" id="{18402FE5-DB0B-4A3E-98DC-4D7BE0E5E7CC}"/>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4"/>
            </a:graphicData>
          </a:graphic>
        </xdr:graphicFrame>
      </mc:Choice>
      <mc:Fallback>
        <xdr:sp macro="" textlink="">
          <xdr:nvSpPr>
            <xdr:cNvPr id="0" name=""/>
            <xdr:cNvSpPr>
              <a:spLocks noTextEdit="1"/>
            </xdr:cNvSpPr>
          </xdr:nvSpPr>
          <xdr:spPr>
            <a:xfrm>
              <a:off x="19573873" y="3938984"/>
              <a:ext cx="10036970" cy="2921000"/>
            </a:xfrm>
            <a:prstGeom prst="rect">
              <a:avLst/>
            </a:prstGeom>
            <a:solidFill>
              <a:prstClr val="white"/>
            </a:solidFill>
            <a:ln w="1">
              <a:solidFill>
                <a:prstClr val="green"/>
              </a:solidFill>
            </a:ln>
          </xdr:spPr>
          <xdr:txBody>
            <a:bodyPr vertOverflow="clip" horzOverflow="clip"/>
            <a:lstStyle/>
            <a:p>
              <a:r>
                <a:rPr lang="en-US"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90</xdr:col>
      <xdr:colOff>515145</xdr:colOff>
      <xdr:row>38</xdr:row>
      <xdr:rowOff>143271</xdr:rowOff>
    </xdr:from>
    <xdr:to>
      <xdr:col>103</xdr:col>
      <xdr:colOff>452437</xdr:colOff>
      <xdr:row>54</xdr:row>
      <xdr:rowOff>28971</xdr:rowOff>
    </xdr:to>
    <mc:AlternateContent xmlns:mc="http://schemas.openxmlformats.org/markup-compatibility/2006">
      <mc:Choice xmlns:cx1="http://schemas.microsoft.com/office/drawing/2015/9/8/chartex" Requires="cx1">
        <xdr:graphicFrame macro="">
          <xdr:nvGraphicFramePr>
            <xdr:cNvPr id="8" name="Chart 7" descr="BCIPHIPP and BCIPP Histogram">
              <a:extLst>
                <a:ext uri="{FF2B5EF4-FFF2-40B4-BE49-F238E27FC236}">
                  <a16:creationId xmlns:a16="http://schemas.microsoft.com/office/drawing/2014/main" id="{1466B24D-3558-4D38-A0F9-1FEE1C527441}"/>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5"/>
            </a:graphicData>
          </a:graphic>
        </xdr:graphicFrame>
      </mc:Choice>
      <mc:Fallback>
        <xdr:sp macro="" textlink="">
          <xdr:nvSpPr>
            <xdr:cNvPr id="0" name=""/>
            <xdr:cNvSpPr>
              <a:spLocks noTextEdit="1"/>
            </xdr:cNvSpPr>
          </xdr:nvSpPr>
          <xdr:spPr>
            <a:xfrm>
              <a:off x="8468520" y="7572771"/>
              <a:ext cx="9843292" cy="2933700"/>
            </a:xfrm>
            <a:prstGeom prst="rect">
              <a:avLst/>
            </a:prstGeom>
            <a:solidFill>
              <a:prstClr val="white"/>
            </a:solidFill>
            <a:ln w="1">
              <a:solidFill>
                <a:prstClr val="green"/>
              </a:solidFill>
            </a:ln>
          </xdr:spPr>
          <xdr:txBody>
            <a:bodyPr vertOverflow="clip" horzOverflow="clip"/>
            <a:lstStyle/>
            <a:p>
              <a:r>
                <a:rPr lang="en-US"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105</xdr:col>
      <xdr:colOff>238124</xdr:colOff>
      <xdr:row>38</xdr:row>
      <xdr:rowOff>23812</xdr:rowOff>
    </xdr:from>
    <xdr:to>
      <xdr:col>118</xdr:col>
      <xdr:colOff>476250</xdr:colOff>
      <xdr:row>53</xdr:row>
      <xdr:rowOff>84931</xdr:rowOff>
    </xdr:to>
    <mc:AlternateContent xmlns:mc="http://schemas.openxmlformats.org/markup-compatibility/2006">
      <mc:Choice xmlns:cx1="http://schemas.microsoft.com/office/drawing/2015/9/8/chartex" Requires="cx1">
        <xdr:graphicFrame macro="">
          <xdr:nvGraphicFramePr>
            <xdr:cNvPr id="10" name="Chart 9" descr="BCIPHIPP and BCIPP Histogram">
              <a:extLst>
                <a:ext uri="{FF2B5EF4-FFF2-40B4-BE49-F238E27FC236}">
                  <a16:creationId xmlns:a16="http://schemas.microsoft.com/office/drawing/2014/main" id="{F8537182-AB73-4EDB-A5B7-50185D5B5A5C}"/>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6"/>
            </a:graphicData>
          </a:graphic>
        </xdr:graphicFrame>
      </mc:Choice>
      <mc:Fallback>
        <xdr:sp macro="" textlink="">
          <xdr:nvSpPr>
            <xdr:cNvPr id="0" name=""/>
            <xdr:cNvSpPr>
              <a:spLocks noTextEdit="1"/>
            </xdr:cNvSpPr>
          </xdr:nvSpPr>
          <xdr:spPr>
            <a:xfrm>
              <a:off x="19621499" y="7453312"/>
              <a:ext cx="10144126" cy="2918619"/>
            </a:xfrm>
            <a:prstGeom prst="rect">
              <a:avLst/>
            </a:prstGeom>
            <a:solidFill>
              <a:prstClr val="white"/>
            </a:solidFill>
            <a:ln w="1">
              <a:solidFill>
                <a:prstClr val="green"/>
              </a:solidFill>
            </a:ln>
          </xdr:spPr>
          <xdr:txBody>
            <a:bodyPr vertOverflow="clip" horzOverflow="clip"/>
            <a:lstStyle/>
            <a:p>
              <a:r>
                <a:rPr lang="en-US"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90</xdr:col>
      <xdr:colOff>428626</xdr:colOff>
      <xdr:row>56</xdr:row>
      <xdr:rowOff>66278</xdr:rowOff>
    </xdr:from>
    <xdr:to>
      <xdr:col>103</xdr:col>
      <xdr:colOff>357187</xdr:colOff>
      <xdr:row>71</xdr:row>
      <xdr:rowOff>124222</xdr:rowOff>
    </xdr:to>
    <mc:AlternateContent xmlns:mc="http://schemas.openxmlformats.org/markup-compatibility/2006">
      <mc:Choice xmlns:cx1="http://schemas.microsoft.com/office/drawing/2015/9/8/chartex" Requires="cx1">
        <xdr:graphicFrame macro="">
          <xdr:nvGraphicFramePr>
            <xdr:cNvPr id="11" name="Chart 10" descr="BCIPP Histogram">
              <a:extLst>
                <a:ext uri="{FF2B5EF4-FFF2-40B4-BE49-F238E27FC236}">
                  <a16:creationId xmlns:a16="http://schemas.microsoft.com/office/drawing/2014/main" id="{E33BAB94-DCE6-4C8E-8FB7-DE1F0CDE294E}"/>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7"/>
            </a:graphicData>
          </a:graphic>
        </xdr:graphicFrame>
      </mc:Choice>
      <mc:Fallback>
        <xdr:sp macro="" textlink="">
          <xdr:nvSpPr>
            <xdr:cNvPr id="0" name=""/>
            <xdr:cNvSpPr>
              <a:spLocks noTextEdit="1"/>
            </xdr:cNvSpPr>
          </xdr:nvSpPr>
          <xdr:spPr>
            <a:xfrm>
              <a:off x="8382001" y="10924778"/>
              <a:ext cx="9834561" cy="2915444"/>
            </a:xfrm>
            <a:prstGeom prst="rect">
              <a:avLst/>
            </a:prstGeom>
            <a:solidFill>
              <a:prstClr val="white"/>
            </a:solidFill>
            <a:ln w="1">
              <a:solidFill>
                <a:prstClr val="green"/>
              </a:solidFill>
            </a:ln>
          </xdr:spPr>
          <xdr:txBody>
            <a:bodyPr vertOverflow="clip" horzOverflow="clip"/>
            <a:lstStyle/>
            <a:p>
              <a:r>
                <a:rPr lang="en-US"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105</xdr:col>
      <xdr:colOff>190500</xdr:colOff>
      <xdr:row>55</xdr:row>
      <xdr:rowOff>59531</xdr:rowOff>
    </xdr:from>
    <xdr:to>
      <xdr:col>118</xdr:col>
      <xdr:colOff>580231</xdr:colOff>
      <xdr:row>70</xdr:row>
      <xdr:rowOff>104774</xdr:rowOff>
    </xdr:to>
    <mc:AlternateContent xmlns:mc="http://schemas.openxmlformats.org/markup-compatibility/2006">
      <mc:Choice xmlns:cx1="http://schemas.microsoft.com/office/drawing/2015/9/8/chartex" Requires="cx1">
        <xdr:graphicFrame macro="">
          <xdr:nvGraphicFramePr>
            <xdr:cNvPr id="12" name="Chart 11" descr="BCIPP Histogram">
              <a:extLst>
                <a:ext uri="{FF2B5EF4-FFF2-40B4-BE49-F238E27FC236}">
                  <a16:creationId xmlns:a16="http://schemas.microsoft.com/office/drawing/2014/main" id="{1BEE0E11-1A4D-4B27-A69C-F14E40F4C1AF}"/>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8"/>
            </a:graphicData>
          </a:graphic>
        </xdr:graphicFrame>
      </mc:Choice>
      <mc:Fallback>
        <xdr:sp macro="" textlink="">
          <xdr:nvSpPr>
            <xdr:cNvPr id="0" name=""/>
            <xdr:cNvSpPr>
              <a:spLocks noTextEdit="1"/>
            </xdr:cNvSpPr>
          </xdr:nvSpPr>
          <xdr:spPr>
            <a:xfrm>
              <a:off x="19573875" y="10727531"/>
              <a:ext cx="10295731" cy="2902743"/>
            </a:xfrm>
            <a:prstGeom prst="rect">
              <a:avLst/>
            </a:prstGeom>
            <a:solidFill>
              <a:prstClr val="white"/>
            </a:solidFill>
            <a:ln w="1">
              <a:solidFill>
                <a:prstClr val="green"/>
              </a:solidFill>
            </a:ln>
          </xdr:spPr>
          <xdr:txBody>
            <a:bodyPr vertOverflow="clip" horzOverflow="clip"/>
            <a:lstStyle/>
            <a:p>
              <a:r>
                <a:rPr lang="en-US"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90</xdr:col>
      <xdr:colOff>303212</xdr:colOff>
      <xdr:row>75</xdr:row>
      <xdr:rowOff>45639</xdr:rowOff>
    </xdr:from>
    <xdr:to>
      <xdr:col>103</xdr:col>
      <xdr:colOff>392905</xdr:colOff>
      <xdr:row>90</xdr:row>
      <xdr:rowOff>103582</xdr:rowOff>
    </xdr:to>
    <mc:AlternateContent xmlns:mc="http://schemas.openxmlformats.org/markup-compatibility/2006">
      <mc:Choice xmlns:cx1="http://schemas.microsoft.com/office/drawing/2015/9/8/chartex" Requires="cx1">
        <xdr:graphicFrame macro="">
          <xdr:nvGraphicFramePr>
            <xdr:cNvPr id="13" name="Chart 12" descr="BDCIPP Histogram">
              <a:extLst>
                <a:ext uri="{FF2B5EF4-FFF2-40B4-BE49-F238E27FC236}">
                  <a16:creationId xmlns:a16="http://schemas.microsoft.com/office/drawing/2014/main" id="{F1464EC5-62BE-4C95-B963-0F280876A364}"/>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9"/>
            </a:graphicData>
          </a:graphic>
        </xdr:graphicFrame>
      </mc:Choice>
      <mc:Fallback>
        <xdr:sp macro="" textlink="">
          <xdr:nvSpPr>
            <xdr:cNvPr id="0" name=""/>
            <xdr:cNvSpPr>
              <a:spLocks noTextEdit="1"/>
            </xdr:cNvSpPr>
          </xdr:nvSpPr>
          <xdr:spPr>
            <a:xfrm>
              <a:off x="8256587" y="14523639"/>
              <a:ext cx="9995693" cy="2915443"/>
            </a:xfrm>
            <a:prstGeom prst="rect">
              <a:avLst/>
            </a:prstGeom>
            <a:solidFill>
              <a:prstClr val="white"/>
            </a:solidFill>
            <a:ln w="1">
              <a:solidFill>
                <a:prstClr val="green"/>
              </a:solidFill>
            </a:ln>
          </xdr:spPr>
          <xdr:txBody>
            <a:bodyPr vertOverflow="clip" horzOverflow="clip"/>
            <a:lstStyle/>
            <a:p>
              <a:r>
                <a:rPr lang="en-US"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105</xdr:col>
      <xdr:colOff>250030</xdr:colOff>
      <xdr:row>74</xdr:row>
      <xdr:rowOff>68262</xdr:rowOff>
    </xdr:from>
    <xdr:to>
      <xdr:col>118</xdr:col>
      <xdr:colOff>615950</xdr:colOff>
      <xdr:row>89</xdr:row>
      <xdr:rowOff>126206</xdr:rowOff>
    </xdr:to>
    <mc:AlternateContent xmlns:mc="http://schemas.openxmlformats.org/markup-compatibility/2006">
      <mc:Choice xmlns:cx1="http://schemas.microsoft.com/office/drawing/2015/9/8/chartex" Requires="cx1">
        <xdr:graphicFrame macro="">
          <xdr:nvGraphicFramePr>
            <xdr:cNvPr id="14" name="Chart 13" descr="BDCIPP Histogram">
              <a:extLst>
                <a:ext uri="{FF2B5EF4-FFF2-40B4-BE49-F238E27FC236}">
                  <a16:creationId xmlns:a16="http://schemas.microsoft.com/office/drawing/2014/main" id="{FC37006E-8BA8-4D6B-8E4E-2D8B01C9AFD1}"/>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10"/>
            </a:graphicData>
          </a:graphic>
        </xdr:graphicFrame>
      </mc:Choice>
      <mc:Fallback>
        <xdr:sp macro="" textlink="">
          <xdr:nvSpPr>
            <xdr:cNvPr id="0" name=""/>
            <xdr:cNvSpPr>
              <a:spLocks noTextEdit="1"/>
            </xdr:cNvSpPr>
          </xdr:nvSpPr>
          <xdr:spPr>
            <a:xfrm>
              <a:off x="19633405" y="14355762"/>
              <a:ext cx="10271920" cy="2915444"/>
            </a:xfrm>
            <a:prstGeom prst="rect">
              <a:avLst/>
            </a:prstGeom>
            <a:solidFill>
              <a:prstClr val="white"/>
            </a:solidFill>
            <a:ln w="1">
              <a:solidFill>
                <a:prstClr val="green"/>
              </a:solidFill>
            </a:ln>
          </xdr:spPr>
          <xdr:txBody>
            <a:bodyPr vertOverflow="clip" horzOverflow="clip"/>
            <a:lstStyle/>
            <a:p>
              <a:r>
                <a:rPr lang="en-US" sz="1100"/>
                <a:t>This chart isn't available in your version of Excel.
Editing this shape or saving this workbook into a different file format will permanently break the chart.</a:t>
              </a:r>
            </a:p>
          </xdr:txBody>
        </xdr:sp>
      </mc:Fallback>
    </mc:AlternateContent>
    <xdr:clientData/>
  </xdr:twoCellAnchor>
</xdr:wsDr>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Bradley, Mark (bradlemk)" refreshedDate="45357.453886111114" backgroundQuery="1" createdVersion="6" refreshedVersion="6" minRefreshableVersion="3" recordCount="0" supportSubquery="1" supportAdvancedDrill="1" xr:uid="{6918E645-1C0E-45DE-A5E1-C0379D027E8C}">
  <cacheSource type="external" connectionId="1"/>
  <cacheFields count="5">
    <cacheField name="[Table1].[Biomarker Abbreviation].[Biomarker Abbreviation]" caption="Biomarker Abbreviation" numFmtId="0" hierarchy="3" level="1">
      <sharedItems count="4">
        <s v="BCEP"/>
        <s v="BCIPHIPP"/>
        <s v="BCIPP"/>
        <s v="BDCIPP"/>
      </sharedItems>
    </cacheField>
    <cacheField name="[Measures].[Count of 50th percentile/Median225]" caption="Count of 50th percentile/Median225" numFmtId="0" hierarchy="93" level="32767"/>
    <cacheField name="[Measures].[Count of Arithmetic Mean2811]" caption="Count of Arithmetic Mean2811" numFmtId="0" hierarchy="94" level="32767"/>
    <cacheField name="[Measures].[Count of Geometric Mean3013]" caption="Count of Geometric Mean3013" numFmtId="0" hierarchy="95" level="32767"/>
    <cacheField name="[Measures].[Count of 95th percentile258]" caption="Count of 95th percentile258" numFmtId="0" hierarchy="96" level="32767"/>
  </cacheFields>
  <cacheHierarchies count="105">
    <cacheHierarchy uniqueName="[Table1].[studyId]" caption="studyId" attribute="1" defaultMemberUniqueName="[Table1].[studyId].[All]" allUniqueName="[Table1].[studyId].[All]" dimensionUniqueName="[Table1]" displayFolder="" count="0" memberValueDatatype="20" unbalanced="0"/>
    <cacheHierarchy uniqueName="[Table1].[studyLitstreamId]" caption="studyLitstreamId" attribute="1" defaultMemberUniqueName="[Table1].[studyLitstreamId].[All]" allUniqueName="[Table1].[studyLitstreamId].[All]" dimensionUniqueName="[Table1]" displayFolder="" count="0" memberValueDatatype="130" unbalanced="0"/>
    <cacheHierarchy uniqueName="[Table1].[Parent OFR]" caption="Parent OFR" attribute="1" defaultMemberUniqueName="[Table1].[Parent OFR].[All]" allUniqueName="[Table1].[Parent OFR].[All]" dimensionUniqueName="[Table1]" displayFolder="" count="0" memberValueDatatype="130" unbalanced="0"/>
    <cacheHierarchy uniqueName="[Table1].[Biomarker Abbreviation]" caption="Biomarker Abbreviation" attribute="1" defaultMemberUniqueName="[Table1].[Biomarker Abbreviation].[All]" allUniqueName="[Table1].[Biomarker Abbreviation].[All]" dimensionUniqueName="[Table1]" displayFolder="" count="2" memberValueDatatype="130" unbalanced="0">
      <fieldsUsage count="2">
        <fieldUsage x="-1"/>
        <fieldUsage x="0"/>
      </fieldsUsage>
    </cacheHierarchy>
    <cacheHierarchy uniqueName="[Table1].[Basic Population]" caption="Basic Population" attribute="1" defaultMemberUniqueName="[Table1].[Basic Population].[All]" allUniqueName="[Table1].[Basic Population].[All]" dimensionUniqueName="[Table1]" displayFolder="" count="0" memberValueDatatype="130" unbalanced="0"/>
    <cacheHierarchy uniqueName="[Table1].[Publication Year]" caption="Publication Year" attribute="1" defaultMemberUniqueName="[Table1].[Publication Year].[All]" allUniqueName="[Table1].[Publication Year].[All]" dimensionUniqueName="[Table1]" displayFolder="" count="0" memberValueDatatype="20" unbalanced="0"/>
    <cacheHierarchy uniqueName="[Table1].[Study Location]" caption="Study Location" attribute="1" defaultMemberUniqueName="[Table1].[Study Location].[All]" allUniqueName="[Table1].[Study Location].[All]" dimensionUniqueName="[Table1]" displayFolder="" count="0" memberValueDatatype="130" unbalanced="0"/>
    <cacheHierarchy uniqueName="[Table1].[Sampling Year]" caption="Sampling Year" attribute="1" defaultMemberUniqueName="[Table1].[Sampling Year].[All]" allUniqueName="[Table1].[Sampling Year].[All]" dimensionUniqueName="[Table1]" displayFolder="" count="0" memberValueDatatype="130" unbalanced="0"/>
    <cacheHierarchy uniqueName="[Table1].[Detailed Population (Added+Edited)]" caption="Detailed Population (Added+Edited)" attribute="1" defaultMemberUniqueName="[Table1].[Detailed Population (Added+Edited)].[All]" allUniqueName="[Table1].[Detailed Population (Added+Edited)].[All]" dimensionUniqueName="[Table1]" displayFolder="" count="0" memberValueDatatype="130" unbalanced="0"/>
    <cacheHierarchy uniqueName="[Table1].[All Biomarker Identifiers]" caption="All Biomarker Identifiers" attribute="1" defaultMemberUniqueName="[Table1].[All Biomarker Identifiers].[All]" allUniqueName="[Table1].[All Biomarker Identifiers].[All]" dimensionUniqueName="[Table1]" displayFolder="" count="0" memberValueDatatype="130" unbalanced="0"/>
    <cacheHierarchy uniqueName="[Table1].[Urine Sample Type]" caption="Urine Sample Type" attribute="1" defaultMemberUniqueName="[Table1].[Urine Sample Type].[All]" allUniqueName="[Table1].[Urine Sample Type].[All]" dimensionUniqueName="[Table1]" displayFolder="" count="0" memberValueDatatype="130" unbalanced="0"/>
    <cacheHierarchy uniqueName="[Table1].[Urine Correction Type]" caption="Urine Correction Type" attribute="1" defaultMemberUniqueName="[Table1].[Urine Correction Type].[All]" allUniqueName="[Table1].[Urine Correction Type].[All]" dimensionUniqueName="[Table1]" displayFolder="" count="0" memberValueDatatype="130" unbalanced="0"/>
    <cacheHierarchy uniqueName="[Table1].[Sample Size]" caption="Sample Size" attribute="1" defaultMemberUniqueName="[Table1].[Sample Size].[All]" allUniqueName="[Table1].[Sample Size].[All]" dimensionUniqueName="[Table1]" displayFolder="" count="0" memberValueDatatype="20" unbalanced="0"/>
    <cacheHierarchy uniqueName="[Table1].[% Detection Frequency]" caption="% Detection Frequency" attribute="1" defaultMemberUniqueName="[Table1].[% Detection Frequency].[All]" allUniqueName="[Table1].[% Detection Frequency].[All]" dimensionUniqueName="[Table1]" displayFolder="" count="0" memberValueDatatype="130" unbalanced="0"/>
    <cacheHierarchy uniqueName="[Table1].[Urine Concentration Units]" caption="Urine Concentration Units" attribute="1" defaultMemberUniqueName="[Table1].[Urine Concentration Units].[All]" allUniqueName="[Table1].[Urine Concentration Units].[All]" dimensionUniqueName="[Table1]" displayFolder="" count="0" memberValueDatatype="130" unbalanced="0"/>
    <cacheHierarchy uniqueName="[Table1].[5th percentile]" caption="5th percentile" attribute="1" defaultMemberUniqueName="[Table1].[5th percentile].[All]" allUniqueName="[Table1].[5th percentile].[All]" dimensionUniqueName="[Table1]" displayFolder="" count="0" memberValueDatatype="130" unbalanced="0"/>
    <cacheHierarchy uniqueName="[Table1].[10th percentile]" caption="10th percentile" attribute="1" defaultMemberUniqueName="[Table1].[10th percentile].[All]" allUniqueName="[Table1].[10th percentile].[All]" dimensionUniqueName="[Table1]" displayFolder="" count="0" memberValueDatatype="130" unbalanced="0"/>
    <cacheHierarchy uniqueName="[Table1].[25th percentile]" caption="25th percentile" attribute="1" defaultMemberUniqueName="[Table1].[25th percentile].[All]" allUniqueName="[Table1].[25th percentile].[All]" dimensionUniqueName="[Table1]" displayFolder="" count="0" memberValueDatatype="130" unbalanced="0"/>
    <cacheHierarchy uniqueName="[Table1].[50th percentile/Median]" caption="50th percentile/Median" attribute="1" defaultMemberUniqueName="[Table1].[50th percentile/Median].[All]" allUniqueName="[Table1].[50th percentile/Median].[All]" dimensionUniqueName="[Table1]" displayFolder="" count="0" memberValueDatatype="130" unbalanced="0"/>
    <cacheHierarchy uniqueName="[Table1].[75th percentile]" caption="75th percentile" attribute="1" defaultMemberUniqueName="[Table1].[75th percentile].[All]" allUniqueName="[Table1].[75th percentile].[All]" dimensionUniqueName="[Table1]" displayFolder="" count="0" memberValueDatatype="130" unbalanced="0"/>
    <cacheHierarchy uniqueName="[Table1].[90th percentile]" caption="90th percentile" attribute="1" defaultMemberUniqueName="[Table1].[90th percentile].[All]" allUniqueName="[Table1].[90th percentile].[All]" dimensionUniqueName="[Table1]" displayFolder="" count="0" memberValueDatatype="130" unbalanced="0"/>
    <cacheHierarchy uniqueName="[Table1].[95th percentile]" caption="95th percentile" attribute="1" defaultMemberUniqueName="[Table1].[95th percentile].[All]" allUniqueName="[Table1].[95th percentile].[All]" dimensionUniqueName="[Table1]" displayFolder="" count="0" memberValueDatatype="130" unbalanced="0"/>
    <cacheHierarchy uniqueName="[Table1].[Minimum]" caption="Minimum" attribute="1" defaultMemberUniqueName="[Table1].[Minimum].[All]" allUniqueName="[Table1].[Minimum].[All]" dimensionUniqueName="[Table1]" displayFolder="" count="0" memberValueDatatype="130" unbalanced="0"/>
    <cacheHierarchy uniqueName="[Table1].[Maximum]" caption="Maximum" attribute="1" defaultMemberUniqueName="[Table1].[Maximum].[All]" allUniqueName="[Table1].[Maximum].[All]" dimensionUniqueName="[Table1]" displayFolder="" count="0" memberValueDatatype="130" unbalanced="0"/>
    <cacheHierarchy uniqueName="[Table1].[Arithmetic Mean]" caption="Arithmetic Mean" attribute="1" defaultMemberUniqueName="[Table1].[Arithmetic Mean].[All]" allUniqueName="[Table1].[Arithmetic Mean].[All]" dimensionUniqueName="[Table1]" displayFolder="" count="0" memberValueDatatype="130" unbalanced="0"/>
    <cacheHierarchy uniqueName="[Table1].[Arithmetic SD]" caption="Arithmetic SD" attribute="1" defaultMemberUniqueName="[Table1].[Arithmetic SD].[All]" allUniqueName="[Table1].[Arithmetic SD].[All]" dimensionUniqueName="[Table1]" displayFolder="" count="0" memberValueDatatype="130" unbalanced="0"/>
    <cacheHierarchy uniqueName="[Table1].[Geometric Mean]" caption="Geometric Mean" attribute="1" defaultMemberUniqueName="[Table1].[Geometric Mean].[All]" allUniqueName="[Table1].[Geometric Mean].[All]" dimensionUniqueName="[Table1]" displayFolder="" count="0" memberValueDatatype="130" unbalanced="0"/>
    <cacheHierarchy uniqueName="[Table1].[Geometric SD]" caption="Geometric SD" attribute="1" defaultMemberUniqueName="[Table1].[Geometric SD].[All]" allUniqueName="[Table1].[Geometric SD].[All]" dimensionUniqueName="[Table1]" displayFolder="" count="0" memberValueDatatype="130" unbalanced="0"/>
    <cacheHierarchy uniqueName="[Table1].[gmean]" caption="gmean" attribute="1" defaultMemberUniqueName="[Table1].[gmean].[All]" allUniqueName="[Table1].[gmean].[All]" dimensionUniqueName="[Table1]" displayFolder="" count="0" memberValueDatatype="5" unbalanced="0"/>
    <cacheHierarchy uniqueName="[Table1].[p95_est]" caption="p95_est" attribute="1" defaultMemberUniqueName="[Table1].[p95_est].[All]" allUniqueName="[Table1].[p95_est].[All]" dimensionUniqueName="[Table1]" displayFolder="" count="0" memberValueDatatype="5" unbalanced="0"/>
    <cacheHierarchy uniqueName="[Table1].[con_units]" caption="con_units" attribute="1" defaultMemberUniqueName="[Table1].[con_units].[All]" allUniqueName="[Table1].[con_units].[All]" dimensionUniqueName="[Table1]" displayFolder="" count="0" memberValueDatatype="130" unbalanced="0"/>
    <cacheHierarchy uniqueName="[Table1].[GM]" caption="GM" attribute="1" defaultMemberUniqueName="[Table1].[GM].[All]" allUniqueName="[Table1].[GM].[All]" dimensionUniqueName="[Table1]" displayFolder="" count="0" memberValueDatatype="5" unbalanced="0"/>
    <cacheHierarchy uniqueName="[Table1].[GM Estimated or Raw]" caption="GM Estimated or Raw" attribute="1" defaultMemberUniqueName="[Table1].[GM Estimated or Raw].[All]" allUniqueName="[Table1].[GM Estimated or Raw].[All]" dimensionUniqueName="[Table1]" displayFolder="" count="0" memberValueDatatype="130" unbalanced="0"/>
    <cacheHierarchy uniqueName="[Table1].[GSD]" caption="GSD" attribute="1" defaultMemberUniqueName="[Table1].[GSD].[All]" allUniqueName="[Table1].[GSD].[All]" dimensionUniqueName="[Table1]" displayFolder="" count="0" memberValueDatatype="5" unbalanced="0"/>
    <cacheHierarchy uniqueName="[Table1].[GSD Estimated or Raw]" caption="GSD Estimated or Raw" attribute="1" defaultMemberUniqueName="[Table1].[GSD Estimated or Raw].[All]" allUniqueName="[Table1].[GSD Estimated or Raw].[All]" dimensionUniqueName="[Table1]" displayFolder="" count="0" memberValueDatatype="130" unbalanced="0"/>
    <cacheHierarchy uniqueName="[Table1].[95th percentile2]" caption="95th percentile2" attribute="1" defaultMemberUniqueName="[Table1].[95th percentile2].[All]" allUniqueName="[Table1].[95th percentile2].[All]" dimensionUniqueName="[Table1]" displayFolder="" count="0" memberValueDatatype="5" unbalanced="0"/>
    <cacheHierarchy uniqueName="[Table1].[95th Percentile Estimated or Raw]" caption="95th Percentile Estimated or Raw" attribute="1" defaultMemberUniqueName="[Table1].[95th Percentile Estimated or Raw].[All]" allUniqueName="[Table1].[95th Percentile Estimated or Raw].[All]" dimensionUniqueName="[Table1]" displayFolder="" count="0" memberValueDatatype="130" unbalanced="0"/>
    <cacheHierarchy uniqueName="[Table1].[GM3]" caption="GM3" attribute="1" defaultMemberUniqueName="[Table1].[GM3].[All]" allUniqueName="[Table1].[GM3].[All]" dimensionUniqueName="[Table1]" displayFolder="" count="0" memberValueDatatype="5" unbalanced="0"/>
    <cacheHierarchy uniqueName="[Table1].[GSD4]" caption="GSD4" attribute="1" defaultMemberUniqueName="[Table1].[GSD4].[All]" allUniqueName="[Table1].[GSD4].[All]" dimensionUniqueName="[Table1]" displayFolder="" count="0" memberValueDatatype="5" unbalanced="0"/>
    <cacheHierarchy uniqueName="[Table1].[95th percentile5]" caption="95th percentile5" attribute="1" defaultMemberUniqueName="[Table1].[95th percentile5].[All]" allUniqueName="[Table1].[95th percentile5].[All]" dimensionUniqueName="[Table1]" displayFolder="" count="0" memberValueDatatype="5" unbalanced="0"/>
    <cacheHierarchy uniqueName="[Table1].[Unit conversion needed? (list)]" caption="Unit conversion needed? (list)" attribute="1" defaultMemberUniqueName="[Table1].[Unit conversion needed? (list)].[All]" allUniqueName="[Table1].[Unit conversion needed? (list)].[All]" dimensionUniqueName="[Table1]" displayFolder="" count="0" memberValueDatatype="130" unbalanced="0"/>
    <cacheHierarchy uniqueName="[Table1].[Unit conversion factors]" caption="Unit conversion factors" attribute="1" defaultMemberUniqueName="[Table1].[Unit conversion factors].[All]" allUniqueName="[Table1].[Unit conversion factors].[All]" dimensionUniqueName="[Table1]" displayFolder="" count="0" memberValueDatatype="5" unbalanced="0"/>
    <cacheHierarchy uniqueName="[Table1].[5th percentile6]" caption="5th percentile6" attribute="1" defaultMemberUniqueName="[Table1].[5th percentile6].[All]" allUniqueName="[Table1].[5th percentile6].[All]" dimensionUniqueName="[Table1]" displayFolder="" count="0" memberValueDatatype="130" unbalanced="0"/>
    <cacheHierarchy uniqueName="[Table1].[10th percentile7]" caption="10th percentile7" attribute="1" defaultMemberUniqueName="[Table1].[10th percentile7].[All]" allUniqueName="[Table1].[10th percentile7].[All]" dimensionUniqueName="[Table1]" displayFolder="" count="0" memberValueDatatype="130" unbalanced="0"/>
    <cacheHierarchy uniqueName="[Table1].[25th percentile8]" caption="25th percentile8" attribute="1" defaultMemberUniqueName="[Table1].[25th percentile8].[All]" allUniqueName="[Table1].[25th percentile8].[All]" dimensionUniqueName="[Table1]" displayFolder="" count="0" memberValueDatatype="130" unbalanced="0"/>
    <cacheHierarchy uniqueName="[Table1].[50th percentile/Median9]" caption="50th percentile/Median9" attribute="1" defaultMemberUniqueName="[Table1].[50th percentile/Median9].[All]" allUniqueName="[Table1].[50th percentile/Median9].[All]" dimensionUniqueName="[Table1]" displayFolder="" count="0" memberValueDatatype="130" unbalanced="0"/>
    <cacheHierarchy uniqueName="[Table1].[75th percentile10]" caption="75th percentile10" attribute="1" defaultMemberUniqueName="[Table1].[75th percentile10].[All]" allUniqueName="[Table1].[75th percentile10].[All]" dimensionUniqueName="[Table1]" displayFolder="" count="0" memberValueDatatype="130" unbalanced="0"/>
    <cacheHierarchy uniqueName="[Table1].[90th percentile11]" caption="90th percentile11" attribute="1" defaultMemberUniqueName="[Table1].[90th percentile11].[All]" allUniqueName="[Table1].[90th percentile11].[All]" dimensionUniqueName="[Table1]" displayFolder="" count="0" memberValueDatatype="130" unbalanced="0"/>
    <cacheHierarchy uniqueName="[Table1].[95th percentile12]" caption="95th percentile12" attribute="1" defaultMemberUniqueName="[Table1].[95th percentile12].[All]" allUniqueName="[Table1].[95th percentile12].[All]" dimensionUniqueName="[Table1]" displayFolder="" count="0" memberValueDatatype="130" unbalanced="0"/>
    <cacheHierarchy uniqueName="[Table1].[Minimum13]" caption="Minimum13" attribute="1" defaultMemberUniqueName="[Table1].[Minimum13].[All]" allUniqueName="[Table1].[Minimum13].[All]" dimensionUniqueName="[Table1]" displayFolder="" count="0" memberValueDatatype="130" unbalanced="0"/>
    <cacheHierarchy uniqueName="[Table1].[Maximum14]" caption="Maximum14" attribute="1" defaultMemberUniqueName="[Table1].[Maximum14].[All]" allUniqueName="[Table1].[Maximum14].[All]" dimensionUniqueName="[Table1]" displayFolder="" count="0" memberValueDatatype="130" unbalanced="0"/>
    <cacheHierarchy uniqueName="[Table1].[Arithmetic Mean15]" caption="Arithmetic Mean15" attribute="1" defaultMemberUniqueName="[Table1].[Arithmetic Mean15].[All]" allUniqueName="[Table1].[Arithmetic Mean15].[All]" dimensionUniqueName="[Table1]" displayFolder="" count="0" memberValueDatatype="130" unbalanced="0"/>
    <cacheHierarchy uniqueName="[Table1].[Arithmetic SD16]" caption="Arithmetic SD16" attribute="1" defaultMemberUniqueName="[Table1].[Arithmetic SD16].[All]" allUniqueName="[Table1].[Arithmetic SD16].[All]" dimensionUniqueName="[Table1]" displayFolder="" count="0" memberValueDatatype="130" unbalanced="0"/>
    <cacheHierarchy uniqueName="[Table1].[Geometric Mean17]" caption="Geometric Mean17" attribute="1" defaultMemberUniqueName="[Table1].[Geometric Mean17].[All]" allUniqueName="[Table1].[Geometric Mean17].[All]" dimensionUniqueName="[Table1]" displayFolder="" count="0" memberValueDatatype="130" unbalanced="0"/>
    <cacheHierarchy uniqueName="[Table1].[Geometric SD18]" caption="Geometric SD18" attribute="1" defaultMemberUniqueName="[Table1].[Geometric SD18].[All]" allUniqueName="[Table1].[Geometric SD18].[All]" dimensionUniqueName="[Table1]" displayFolder="" count="0" memberValueDatatype="130" unbalanced="0"/>
    <cacheHierarchy uniqueName="[Table1].[UFRBW (L/kg-day, UFR adjusted by BW)]" caption="UFRBW (L/kg-day, UFR adjusted by BW)" attribute="1" defaultMemberUniqueName="[Table1].[UFRBW (L/kg-day, UFR adjusted by BW)].[All]" allUniqueName="[Table1].[UFRBW (L/kg-day, UFR adjusted by BW)].[All]" dimensionUniqueName="[Table1]" displayFolder="" count="0" memberValueDatatype="5" unbalanced="0"/>
    <cacheHierarchy uniqueName="[Table1].[Fue]" caption="Fue" attribute="1" defaultMemberUniqueName="[Table1].[Fue].[All]" allUniqueName="[Table1].[Fue].[All]" dimensionUniqueName="[Table1]" displayFolder="" count="0" memberValueDatatype="5" unbalanced="0"/>
    <cacheHierarchy uniqueName="[Table1].[5th percentile19]" caption="5th percentile19" attribute="1" defaultMemberUniqueName="[Table1].[5th percentile19].[All]" allUniqueName="[Table1].[5th percentile19].[All]" dimensionUniqueName="[Table1]" displayFolder="" count="0" memberValueDatatype="130" unbalanced="0"/>
    <cacheHierarchy uniqueName="[Table1].[10th percentile20]" caption="10th percentile20" attribute="1" defaultMemberUniqueName="[Table1].[10th percentile20].[All]" allUniqueName="[Table1].[10th percentile20].[All]" dimensionUniqueName="[Table1]" displayFolder="" count="0" memberValueDatatype="130" unbalanced="0"/>
    <cacheHierarchy uniqueName="[Table1].[25th percentile21]" caption="25th percentile21" attribute="1" defaultMemberUniqueName="[Table1].[25th percentile21].[All]" allUniqueName="[Table1].[25th percentile21].[All]" dimensionUniqueName="[Table1]" displayFolder="" count="0" memberValueDatatype="130" unbalanced="0"/>
    <cacheHierarchy uniqueName="[Table1].[50th percentile/Median22]" caption="50th percentile/Median22" attribute="1" defaultMemberUniqueName="[Table1].[50th percentile/Median22].[All]" allUniqueName="[Table1].[50th percentile/Median22].[All]" dimensionUniqueName="[Table1]" displayFolder="" count="0" memberValueDatatype="130" unbalanced="0"/>
    <cacheHierarchy uniqueName="[Table1].[75th percentile23]" caption="75th percentile23" attribute="1" defaultMemberUniqueName="[Table1].[75th percentile23].[All]" allUniqueName="[Table1].[75th percentile23].[All]" dimensionUniqueName="[Table1]" displayFolder="" count="0" memberValueDatatype="130" unbalanced="0"/>
    <cacheHierarchy uniqueName="[Table1].[90th percentile24]" caption="90th percentile24" attribute="1" defaultMemberUniqueName="[Table1].[90th percentile24].[All]" allUniqueName="[Table1].[90th percentile24].[All]" dimensionUniqueName="[Table1]" displayFolder="" count="0" memberValueDatatype="130" unbalanced="0"/>
    <cacheHierarchy uniqueName="[Table1].[95th percentile25]" caption="95th percentile25" attribute="1" defaultMemberUniqueName="[Table1].[95th percentile25].[All]" allUniqueName="[Table1].[95th percentile25].[All]" dimensionUniqueName="[Table1]" displayFolder="" count="0" memberValueDatatype="130" unbalanced="0"/>
    <cacheHierarchy uniqueName="[Table1].[Minimum26]" caption="Minimum26" attribute="1" defaultMemberUniqueName="[Table1].[Minimum26].[All]" allUniqueName="[Table1].[Minimum26].[All]" dimensionUniqueName="[Table1]" displayFolder="" count="0" memberValueDatatype="130" unbalanced="0"/>
    <cacheHierarchy uniqueName="[Table1].[Maximum27]" caption="Maximum27" attribute="1" defaultMemberUniqueName="[Table1].[Maximum27].[All]" allUniqueName="[Table1].[Maximum27].[All]" dimensionUniqueName="[Table1]" displayFolder="" count="0" memberValueDatatype="130" unbalanced="0"/>
    <cacheHierarchy uniqueName="[Table1].[Arithmetic Mean28]" caption="Arithmetic Mean28" attribute="1" defaultMemberUniqueName="[Table1].[Arithmetic Mean28].[All]" allUniqueName="[Table1].[Arithmetic Mean28].[All]" dimensionUniqueName="[Table1]" displayFolder="" count="0" memberValueDatatype="130" unbalanced="0"/>
    <cacheHierarchy uniqueName="[Table1].[Arithmetic SD29]" caption="Arithmetic SD29" attribute="1" defaultMemberUniqueName="[Table1].[Arithmetic SD29].[All]" allUniqueName="[Table1].[Arithmetic SD29].[All]" dimensionUniqueName="[Table1]" displayFolder="" count="0" memberValueDatatype="130" unbalanced="0"/>
    <cacheHierarchy uniqueName="[Table1].[Geometric Mean30]" caption="Geometric Mean30" attribute="1" defaultMemberUniqueName="[Table1].[Geometric Mean30].[All]" allUniqueName="[Table1].[Geometric Mean30].[All]" dimensionUniqueName="[Table1]" displayFolder="" count="0" memberValueDatatype="130" unbalanced="0"/>
    <cacheHierarchy uniqueName="[Table1].[Geometric SD31]" caption="Geometric SD31" attribute="1" defaultMemberUniqueName="[Table1].[Geometric SD31].[All]" allUniqueName="[Table1].[Geometric SD31].[All]" dimensionUniqueName="[Table1]" displayFolder="" count="0" memberValueDatatype="130" unbalanced="0"/>
    <cacheHierarchy uniqueName="[Table1].[5th percentile192]" caption="5th percentile192" attribute="1" defaultMemberUniqueName="[Table1].[5th percentile192].[All]" allUniqueName="[Table1].[5th percentile192].[All]" dimensionUniqueName="[Table1]" displayFolder="" count="0" memberValueDatatype="130" unbalanced="0"/>
    <cacheHierarchy uniqueName="[Table1].[10th percentile203]" caption="10th percentile203" attribute="1" defaultMemberUniqueName="[Table1].[10th percentile203].[All]" allUniqueName="[Table1].[10th percentile203].[All]" dimensionUniqueName="[Table1]" displayFolder="" count="0" memberValueDatatype="5" unbalanced="0"/>
    <cacheHierarchy uniqueName="[Table1].[25th percentile214]" caption="25th percentile214" attribute="1" defaultMemberUniqueName="[Table1].[25th percentile214].[All]" allUniqueName="[Table1].[25th percentile214].[All]" dimensionUniqueName="[Table1]" displayFolder="" count="0" memberValueDatatype="5" unbalanced="0"/>
    <cacheHierarchy uniqueName="[Table1].[50th percentile/Median225]" caption="50th percentile/Median225" attribute="1" defaultMemberUniqueName="[Table1].[50th percentile/Median225].[All]" allUniqueName="[Table1].[50th percentile/Median225].[All]" dimensionUniqueName="[Table1]" displayFolder="" count="0" memberValueDatatype="5" unbalanced="0"/>
    <cacheHierarchy uniqueName="[Table1].[75th percentile236]" caption="75th percentile236" attribute="1" defaultMemberUniqueName="[Table1].[75th percentile236].[All]" allUniqueName="[Table1].[75th percentile236].[All]" dimensionUniqueName="[Table1]" displayFolder="" count="0" memberValueDatatype="5" unbalanced="0"/>
    <cacheHierarchy uniqueName="[Table1].[90th percentile247]" caption="90th percentile247" attribute="1" defaultMemberUniqueName="[Table1].[90th percentile247].[All]" allUniqueName="[Table1].[90th percentile247].[All]" dimensionUniqueName="[Table1]" displayFolder="" count="0" memberValueDatatype="5" unbalanced="0"/>
    <cacheHierarchy uniqueName="[Table1].[95th percentile258]" caption="95th percentile258" attribute="1" defaultMemberUniqueName="[Table1].[95th percentile258].[All]" allUniqueName="[Table1].[95th percentile258].[All]" dimensionUniqueName="[Table1]" displayFolder="" count="0" memberValueDatatype="5" unbalanced="0"/>
    <cacheHierarchy uniqueName="[Table1].[Minimum269]" caption="Minimum269" attribute="1" defaultMemberUniqueName="[Table1].[Minimum269].[All]" allUniqueName="[Table1].[Minimum269].[All]" dimensionUniqueName="[Table1]" displayFolder="" count="0" memberValueDatatype="5" unbalanced="0"/>
    <cacheHierarchy uniqueName="[Table1].[Maximum2710]" caption="Maximum2710" attribute="1" defaultMemberUniqueName="[Table1].[Maximum2710].[All]" allUniqueName="[Table1].[Maximum2710].[All]" dimensionUniqueName="[Table1]" displayFolder="" count="0" memberValueDatatype="5" unbalanced="0"/>
    <cacheHierarchy uniqueName="[Table1].[Arithmetic Mean2811]" caption="Arithmetic Mean2811" attribute="1" defaultMemberUniqueName="[Table1].[Arithmetic Mean2811].[All]" allUniqueName="[Table1].[Arithmetic Mean2811].[All]" dimensionUniqueName="[Table1]" displayFolder="" count="0" memberValueDatatype="5" unbalanced="0"/>
    <cacheHierarchy uniqueName="[Table1].[Arithmetic SD2912]" caption="Arithmetic SD2912" attribute="1" defaultMemberUniqueName="[Table1].[Arithmetic SD2912].[All]" allUniqueName="[Table1].[Arithmetic SD2912].[All]" dimensionUniqueName="[Table1]" displayFolder="" count="0" memberValueDatatype="5" unbalanced="0"/>
    <cacheHierarchy uniqueName="[Table1].[Geometric Mean3013]" caption="Geometric Mean3013" attribute="1" defaultMemberUniqueName="[Table1].[Geometric Mean3013].[All]" allUniqueName="[Table1].[Geometric Mean3013].[All]" dimensionUniqueName="[Table1]" displayFolder="" count="0" memberValueDatatype="5" unbalanced="0"/>
    <cacheHierarchy uniqueName="[Table1].[Geometric SD3114]" caption="Geometric SD3114" attribute="1" defaultMemberUniqueName="[Table1].[Geometric SD3114].[All]" allUniqueName="[Table1].[Geometric SD3114].[All]" dimensionUniqueName="[Table1]" displayFolder="" count="0" memberValueDatatype="5" unbalanced="0"/>
    <cacheHierarchy uniqueName="[Measures].[__XL_Count Table1]" caption="__XL_Count Table1" measure="1" displayFolder="" measureGroup="Table1" count="0" hidden="1"/>
    <cacheHierarchy uniqueName="[Measures].[__No measures defined]" caption="__No measures defined" measure="1" displayFolder="" count="0" hidden="1"/>
    <cacheHierarchy uniqueName="[Measures].[Sum of 50th percentile/Median225]" caption="Sum of 50th percentile/Median225" measure="1" displayFolder="" measureGroup="Table1" count="0" hidden="1">
      <extLst>
        <ext xmlns:x15="http://schemas.microsoft.com/office/spreadsheetml/2010/11/main" uri="{B97F6D7D-B522-45F9-BDA1-12C45D357490}">
          <x15:cacheHierarchy aggregatedColumn="73"/>
        </ext>
      </extLst>
    </cacheHierarchy>
    <cacheHierarchy uniqueName="[Measures].[Sum of Arithmetic Mean2811]" caption="Sum of Arithmetic Mean2811" measure="1" displayFolder="" measureGroup="Table1" count="0" hidden="1">
      <extLst>
        <ext xmlns:x15="http://schemas.microsoft.com/office/spreadsheetml/2010/11/main" uri="{B97F6D7D-B522-45F9-BDA1-12C45D357490}">
          <x15:cacheHierarchy aggregatedColumn="79"/>
        </ext>
      </extLst>
    </cacheHierarchy>
    <cacheHierarchy uniqueName="[Measures].[Sum of Geometric Mean3013]" caption="Sum of Geometric Mean3013" measure="1" displayFolder="" measureGroup="Table1" count="0" hidden="1">
      <extLst>
        <ext xmlns:x15="http://schemas.microsoft.com/office/spreadsheetml/2010/11/main" uri="{B97F6D7D-B522-45F9-BDA1-12C45D357490}">
          <x15:cacheHierarchy aggregatedColumn="81"/>
        </ext>
      </extLst>
    </cacheHierarchy>
    <cacheHierarchy uniqueName="[Measures].[Sum of 95th percentile258]" caption="Sum of 95th percentile258" measure="1" displayFolder="" measureGroup="Table1" count="0" hidden="1">
      <extLst>
        <ext xmlns:x15="http://schemas.microsoft.com/office/spreadsheetml/2010/11/main" uri="{B97F6D7D-B522-45F9-BDA1-12C45D357490}">
          <x15:cacheHierarchy aggregatedColumn="76"/>
        </ext>
      </extLst>
    </cacheHierarchy>
    <cacheHierarchy uniqueName="[Measures].[Average of 50th percentile/Median225]" caption="Average of 50th percentile/Median225" measure="1" displayFolder="" measureGroup="Table1" count="0" hidden="1">
      <extLst>
        <ext xmlns:x15="http://schemas.microsoft.com/office/spreadsheetml/2010/11/main" uri="{B97F6D7D-B522-45F9-BDA1-12C45D357490}">
          <x15:cacheHierarchy aggregatedColumn="73"/>
        </ext>
      </extLst>
    </cacheHierarchy>
    <cacheHierarchy uniqueName="[Measures].[Average of Arithmetic Mean2811]" caption="Average of Arithmetic Mean2811" measure="1" displayFolder="" measureGroup="Table1" count="0" hidden="1">
      <extLst>
        <ext xmlns:x15="http://schemas.microsoft.com/office/spreadsheetml/2010/11/main" uri="{B97F6D7D-B522-45F9-BDA1-12C45D357490}">
          <x15:cacheHierarchy aggregatedColumn="79"/>
        </ext>
      </extLst>
    </cacheHierarchy>
    <cacheHierarchy uniqueName="[Measures].[Average of Geometric Mean3013]" caption="Average of Geometric Mean3013" measure="1" displayFolder="" measureGroup="Table1" count="0" hidden="1">
      <extLst>
        <ext xmlns:x15="http://schemas.microsoft.com/office/spreadsheetml/2010/11/main" uri="{B97F6D7D-B522-45F9-BDA1-12C45D357490}">
          <x15:cacheHierarchy aggregatedColumn="81"/>
        </ext>
      </extLst>
    </cacheHierarchy>
    <cacheHierarchy uniqueName="[Measures].[Average of 95th percentile258]" caption="Average of 95th percentile258" measure="1" displayFolder="" measureGroup="Table1" count="0" hidden="1">
      <extLst>
        <ext xmlns:x15="http://schemas.microsoft.com/office/spreadsheetml/2010/11/main" uri="{B97F6D7D-B522-45F9-BDA1-12C45D357490}">
          <x15:cacheHierarchy aggregatedColumn="76"/>
        </ext>
      </extLst>
    </cacheHierarchy>
    <cacheHierarchy uniqueName="[Measures].[Count of 50th percentile/Median225]" caption="Count of 50th percentile/Median225" measure="1" displayFolder="" measureGroup="Table1" count="0" oneField="1" hidden="1">
      <fieldsUsage count="1">
        <fieldUsage x="1"/>
      </fieldsUsage>
      <extLst>
        <ext xmlns:x15="http://schemas.microsoft.com/office/spreadsheetml/2010/11/main" uri="{B97F6D7D-B522-45F9-BDA1-12C45D357490}">
          <x15:cacheHierarchy aggregatedColumn="73"/>
        </ext>
      </extLst>
    </cacheHierarchy>
    <cacheHierarchy uniqueName="[Measures].[Count of Arithmetic Mean2811]" caption="Count of Arithmetic Mean2811" measure="1" displayFolder="" measureGroup="Table1" count="0" oneField="1" hidden="1">
      <fieldsUsage count="1">
        <fieldUsage x="2"/>
      </fieldsUsage>
      <extLst>
        <ext xmlns:x15="http://schemas.microsoft.com/office/spreadsheetml/2010/11/main" uri="{B97F6D7D-B522-45F9-BDA1-12C45D357490}">
          <x15:cacheHierarchy aggregatedColumn="79"/>
        </ext>
      </extLst>
    </cacheHierarchy>
    <cacheHierarchy uniqueName="[Measures].[Count of Geometric Mean3013]" caption="Count of Geometric Mean3013" measure="1" displayFolder="" measureGroup="Table1" count="0" oneField="1" hidden="1">
      <fieldsUsage count="1">
        <fieldUsage x="3"/>
      </fieldsUsage>
      <extLst>
        <ext xmlns:x15="http://schemas.microsoft.com/office/spreadsheetml/2010/11/main" uri="{B97F6D7D-B522-45F9-BDA1-12C45D357490}">
          <x15:cacheHierarchy aggregatedColumn="81"/>
        </ext>
      </extLst>
    </cacheHierarchy>
    <cacheHierarchy uniqueName="[Measures].[Count of 95th percentile258]" caption="Count of 95th percentile258" measure="1" displayFolder="" measureGroup="Table1" count="0" oneField="1" hidden="1">
      <fieldsUsage count="1">
        <fieldUsage x="4"/>
      </fieldsUsage>
      <extLst>
        <ext xmlns:x15="http://schemas.microsoft.com/office/spreadsheetml/2010/11/main" uri="{B97F6D7D-B522-45F9-BDA1-12C45D357490}">
          <x15:cacheHierarchy aggregatedColumn="76"/>
        </ext>
      </extLst>
    </cacheHierarchy>
    <cacheHierarchy uniqueName="[Measures].[Min of 50th percentile/Median225]" caption="Min of 50th percentile/Median225" measure="1" displayFolder="" measureGroup="Table1" count="0" hidden="1">
      <extLst>
        <ext xmlns:x15="http://schemas.microsoft.com/office/spreadsheetml/2010/11/main" uri="{B97F6D7D-B522-45F9-BDA1-12C45D357490}">
          <x15:cacheHierarchy aggregatedColumn="73"/>
        </ext>
      </extLst>
    </cacheHierarchy>
    <cacheHierarchy uniqueName="[Measures].[Min of Arithmetic Mean2811]" caption="Min of Arithmetic Mean2811" measure="1" displayFolder="" measureGroup="Table1" count="0" hidden="1">
      <extLst>
        <ext xmlns:x15="http://schemas.microsoft.com/office/spreadsheetml/2010/11/main" uri="{B97F6D7D-B522-45F9-BDA1-12C45D357490}">
          <x15:cacheHierarchy aggregatedColumn="79"/>
        </ext>
      </extLst>
    </cacheHierarchy>
    <cacheHierarchy uniqueName="[Measures].[Min of Geometric Mean3013]" caption="Min of Geometric Mean3013" measure="1" displayFolder="" measureGroup="Table1" count="0" hidden="1">
      <extLst>
        <ext xmlns:x15="http://schemas.microsoft.com/office/spreadsheetml/2010/11/main" uri="{B97F6D7D-B522-45F9-BDA1-12C45D357490}">
          <x15:cacheHierarchy aggregatedColumn="81"/>
        </ext>
      </extLst>
    </cacheHierarchy>
    <cacheHierarchy uniqueName="[Measures].[Min of 95th percentile258]" caption="Min of 95th percentile258" measure="1" displayFolder="" measureGroup="Table1" count="0" hidden="1">
      <extLst>
        <ext xmlns:x15="http://schemas.microsoft.com/office/spreadsheetml/2010/11/main" uri="{B97F6D7D-B522-45F9-BDA1-12C45D357490}">
          <x15:cacheHierarchy aggregatedColumn="76"/>
        </ext>
      </extLst>
    </cacheHierarchy>
    <cacheHierarchy uniqueName="[Measures].[Max of 50th percentile/Median225]" caption="Max of 50th percentile/Median225" measure="1" displayFolder="" measureGroup="Table1" count="0" hidden="1">
      <extLst>
        <ext xmlns:x15="http://schemas.microsoft.com/office/spreadsheetml/2010/11/main" uri="{B97F6D7D-B522-45F9-BDA1-12C45D357490}">
          <x15:cacheHierarchy aggregatedColumn="73"/>
        </ext>
      </extLst>
    </cacheHierarchy>
    <cacheHierarchy uniqueName="[Measures].[Max of Arithmetic Mean2811]" caption="Max of Arithmetic Mean2811" measure="1" displayFolder="" measureGroup="Table1" count="0" hidden="1">
      <extLst>
        <ext xmlns:x15="http://schemas.microsoft.com/office/spreadsheetml/2010/11/main" uri="{B97F6D7D-B522-45F9-BDA1-12C45D357490}">
          <x15:cacheHierarchy aggregatedColumn="79"/>
        </ext>
      </extLst>
    </cacheHierarchy>
    <cacheHierarchy uniqueName="[Measures].[Max of Geometric Mean3013]" caption="Max of Geometric Mean3013" measure="1" displayFolder="" measureGroup="Table1" count="0" hidden="1">
      <extLst>
        <ext xmlns:x15="http://schemas.microsoft.com/office/spreadsheetml/2010/11/main" uri="{B97F6D7D-B522-45F9-BDA1-12C45D357490}">
          <x15:cacheHierarchy aggregatedColumn="81"/>
        </ext>
      </extLst>
    </cacheHierarchy>
    <cacheHierarchy uniqueName="[Measures].[Max of 95th percentile258]" caption="Max of 95th percentile258" measure="1" displayFolder="" measureGroup="Table1" count="0" hidden="1">
      <extLst>
        <ext xmlns:x15="http://schemas.microsoft.com/office/spreadsheetml/2010/11/main" uri="{B97F6D7D-B522-45F9-BDA1-12C45D357490}">
          <x15:cacheHierarchy aggregatedColumn="76"/>
        </ext>
      </extLst>
    </cacheHierarchy>
  </cacheHierarchies>
  <kpis count="0"/>
  <dimensions count="2">
    <dimension measure="1" name="Measures" uniqueName="[Measures]" caption="Measures"/>
    <dimension name="Table1" uniqueName="[Table1]" caption="Table1"/>
  </dimensions>
  <measureGroups count="1">
    <measureGroup name="Table1" caption="Table1"/>
  </measureGroups>
  <maps count="1">
    <map measureGroup="0" dimension="1"/>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Bradley, Mark (bradlemk)" refreshedDate="45357.453536574074" backgroundQuery="1" createdVersion="6" refreshedVersion="6" minRefreshableVersion="3" recordCount="0" supportSubquery="1" supportAdvancedDrill="1" xr:uid="{C8730BBE-9A49-4112-9B14-CA6C70245DBC}">
  <cacheSource type="external" connectionId="1"/>
  <cacheFields count="5">
    <cacheField name="[Table1].[Biomarker Abbreviation].[Biomarker Abbreviation]" caption="Biomarker Abbreviation" numFmtId="0" hierarchy="3" level="1">
      <sharedItems count="4">
        <s v="BCEP"/>
        <s v="BCIPHIPP"/>
        <s v="BCIPP"/>
        <s v="BDCIPP"/>
      </sharedItems>
    </cacheField>
    <cacheField name="[Measures].[Average of 50th percentile/Median225]" caption="Average of 50th percentile/Median225" numFmtId="0" hierarchy="89" level="32767"/>
    <cacheField name="[Measures].[Average of Arithmetic Mean2811]" caption="Average of Arithmetic Mean2811" numFmtId="0" hierarchy="90" level="32767"/>
    <cacheField name="[Measures].[Average of Geometric Mean3013]" caption="Average of Geometric Mean3013" numFmtId="0" hierarchy="91" level="32767"/>
    <cacheField name="[Measures].[Average of 95th percentile258]" caption="Average of 95th percentile258" numFmtId="0" hierarchy="92" level="32767"/>
  </cacheFields>
  <cacheHierarchies count="105">
    <cacheHierarchy uniqueName="[Table1].[studyId]" caption="studyId" attribute="1" defaultMemberUniqueName="[Table1].[studyId].[All]" allUniqueName="[Table1].[studyId].[All]" dimensionUniqueName="[Table1]" displayFolder="" count="0" memberValueDatatype="20" unbalanced="0"/>
    <cacheHierarchy uniqueName="[Table1].[studyLitstreamId]" caption="studyLitstreamId" attribute="1" defaultMemberUniqueName="[Table1].[studyLitstreamId].[All]" allUniqueName="[Table1].[studyLitstreamId].[All]" dimensionUniqueName="[Table1]" displayFolder="" count="0" memberValueDatatype="130" unbalanced="0"/>
    <cacheHierarchy uniqueName="[Table1].[Parent OFR]" caption="Parent OFR" attribute="1" defaultMemberUniqueName="[Table1].[Parent OFR].[All]" allUniqueName="[Table1].[Parent OFR].[All]" dimensionUniqueName="[Table1]" displayFolder="" count="0" memberValueDatatype="130" unbalanced="0"/>
    <cacheHierarchy uniqueName="[Table1].[Biomarker Abbreviation]" caption="Biomarker Abbreviation" attribute="1" defaultMemberUniqueName="[Table1].[Biomarker Abbreviation].[All]" allUniqueName="[Table1].[Biomarker Abbreviation].[All]" dimensionUniqueName="[Table1]" displayFolder="" count="2" memberValueDatatype="130" unbalanced="0">
      <fieldsUsage count="2">
        <fieldUsage x="-1"/>
        <fieldUsage x="0"/>
      </fieldsUsage>
    </cacheHierarchy>
    <cacheHierarchy uniqueName="[Table1].[Basic Population]" caption="Basic Population" attribute="1" defaultMemberUniqueName="[Table1].[Basic Population].[All]" allUniqueName="[Table1].[Basic Population].[All]" dimensionUniqueName="[Table1]" displayFolder="" count="0" memberValueDatatype="130" unbalanced="0"/>
    <cacheHierarchy uniqueName="[Table1].[Publication Year]" caption="Publication Year" attribute="1" defaultMemberUniqueName="[Table1].[Publication Year].[All]" allUniqueName="[Table1].[Publication Year].[All]" dimensionUniqueName="[Table1]" displayFolder="" count="0" memberValueDatatype="20" unbalanced="0"/>
    <cacheHierarchy uniqueName="[Table1].[Study Location]" caption="Study Location" attribute="1" defaultMemberUniqueName="[Table1].[Study Location].[All]" allUniqueName="[Table1].[Study Location].[All]" dimensionUniqueName="[Table1]" displayFolder="" count="0" memberValueDatatype="130" unbalanced="0"/>
    <cacheHierarchy uniqueName="[Table1].[Sampling Year]" caption="Sampling Year" attribute="1" defaultMemberUniqueName="[Table1].[Sampling Year].[All]" allUniqueName="[Table1].[Sampling Year].[All]" dimensionUniqueName="[Table1]" displayFolder="" count="0" memberValueDatatype="130" unbalanced="0"/>
    <cacheHierarchy uniqueName="[Table1].[Detailed Population (Added+Edited)]" caption="Detailed Population (Added+Edited)" attribute="1" defaultMemberUniqueName="[Table1].[Detailed Population (Added+Edited)].[All]" allUniqueName="[Table1].[Detailed Population (Added+Edited)].[All]" dimensionUniqueName="[Table1]" displayFolder="" count="0" memberValueDatatype="130" unbalanced="0"/>
    <cacheHierarchy uniqueName="[Table1].[All Biomarker Identifiers]" caption="All Biomarker Identifiers" attribute="1" defaultMemberUniqueName="[Table1].[All Biomarker Identifiers].[All]" allUniqueName="[Table1].[All Biomarker Identifiers].[All]" dimensionUniqueName="[Table1]" displayFolder="" count="0" memberValueDatatype="130" unbalanced="0"/>
    <cacheHierarchy uniqueName="[Table1].[Urine Sample Type]" caption="Urine Sample Type" attribute="1" defaultMemberUniqueName="[Table1].[Urine Sample Type].[All]" allUniqueName="[Table1].[Urine Sample Type].[All]" dimensionUniqueName="[Table1]" displayFolder="" count="0" memberValueDatatype="130" unbalanced="0"/>
    <cacheHierarchy uniqueName="[Table1].[Urine Correction Type]" caption="Urine Correction Type" attribute="1" defaultMemberUniqueName="[Table1].[Urine Correction Type].[All]" allUniqueName="[Table1].[Urine Correction Type].[All]" dimensionUniqueName="[Table1]" displayFolder="" count="0" memberValueDatatype="130" unbalanced="0"/>
    <cacheHierarchy uniqueName="[Table1].[Sample Size]" caption="Sample Size" attribute="1" defaultMemberUniqueName="[Table1].[Sample Size].[All]" allUniqueName="[Table1].[Sample Size].[All]" dimensionUniqueName="[Table1]" displayFolder="" count="0" memberValueDatatype="20" unbalanced="0"/>
    <cacheHierarchy uniqueName="[Table1].[% Detection Frequency]" caption="% Detection Frequency" attribute="1" defaultMemberUniqueName="[Table1].[% Detection Frequency].[All]" allUniqueName="[Table1].[% Detection Frequency].[All]" dimensionUniqueName="[Table1]" displayFolder="" count="0" memberValueDatatype="130" unbalanced="0"/>
    <cacheHierarchy uniqueName="[Table1].[Urine Concentration Units]" caption="Urine Concentration Units" attribute="1" defaultMemberUniqueName="[Table1].[Urine Concentration Units].[All]" allUniqueName="[Table1].[Urine Concentration Units].[All]" dimensionUniqueName="[Table1]" displayFolder="" count="0" memberValueDatatype="130" unbalanced="0"/>
    <cacheHierarchy uniqueName="[Table1].[5th percentile]" caption="5th percentile" attribute="1" defaultMemberUniqueName="[Table1].[5th percentile].[All]" allUniqueName="[Table1].[5th percentile].[All]" dimensionUniqueName="[Table1]" displayFolder="" count="0" memberValueDatatype="130" unbalanced="0"/>
    <cacheHierarchy uniqueName="[Table1].[10th percentile]" caption="10th percentile" attribute="1" defaultMemberUniqueName="[Table1].[10th percentile].[All]" allUniqueName="[Table1].[10th percentile].[All]" dimensionUniqueName="[Table1]" displayFolder="" count="0" memberValueDatatype="130" unbalanced="0"/>
    <cacheHierarchy uniqueName="[Table1].[25th percentile]" caption="25th percentile" attribute="1" defaultMemberUniqueName="[Table1].[25th percentile].[All]" allUniqueName="[Table1].[25th percentile].[All]" dimensionUniqueName="[Table1]" displayFolder="" count="0" memberValueDatatype="130" unbalanced="0"/>
    <cacheHierarchy uniqueName="[Table1].[50th percentile/Median]" caption="50th percentile/Median" attribute="1" defaultMemberUniqueName="[Table1].[50th percentile/Median].[All]" allUniqueName="[Table1].[50th percentile/Median].[All]" dimensionUniqueName="[Table1]" displayFolder="" count="0" memberValueDatatype="130" unbalanced="0"/>
    <cacheHierarchy uniqueName="[Table1].[75th percentile]" caption="75th percentile" attribute="1" defaultMemberUniqueName="[Table1].[75th percentile].[All]" allUniqueName="[Table1].[75th percentile].[All]" dimensionUniqueName="[Table1]" displayFolder="" count="0" memberValueDatatype="130" unbalanced="0"/>
    <cacheHierarchy uniqueName="[Table1].[90th percentile]" caption="90th percentile" attribute="1" defaultMemberUniqueName="[Table1].[90th percentile].[All]" allUniqueName="[Table1].[90th percentile].[All]" dimensionUniqueName="[Table1]" displayFolder="" count="0" memberValueDatatype="130" unbalanced="0"/>
    <cacheHierarchy uniqueName="[Table1].[95th percentile]" caption="95th percentile" attribute="1" defaultMemberUniqueName="[Table1].[95th percentile].[All]" allUniqueName="[Table1].[95th percentile].[All]" dimensionUniqueName="[Table1]" displayFolder="" count="0" memberValueDatatype="130" unbalanced="0"/>
    <cacheHierarchy uniqueName="[Table1].[Minimum]" caption="Minimum" attribute="1" defaultMemberUniqueName="[Table1].[Minimum].[All]" allUniqueName="[Table1].[Minimum].[All]" dimensionUniqueName="[Table1]" displayFolder="" count="0" memberValueDatatype="130" unbalanced="0"/>
    <cacheHierarchy uniqueName="[Table1].[Maximum]" caption="Maximum" attribute="1" defaultMemberUniqueName="[Table1].[Maximum].[All]" allUniqueName="[Table1].[Maximum].[All]" dimensionUniqueName="[Table1]" displayFolder="" count="0" memberValueDatatype="130" unbalanced="0"/>
    <cacheHierarchy uniqueName="[Table1].[Arithmetic Mean]" caption="Arithmetic Mean" attribute="1" defaultMemberUniqueName="[Table1].[Arithmetic Mean].[All]" allUniqueName="[Table1].[Arithmetic Mean].[All]" dimensionUniqueName="[Table1]" displayFolder="" count="0" memberValueDatatype="130" unbalanced="0"/>
    <cacheHierarchy uniqueName="[Table1].[Arithmetic SD]" caption="Arithmetic SD" attribute="1" defaultMemberUniqueName="[Table1].[Arithmetic SD].[All]" allUniqueName="[Table1].[Arithmetic SD].[All]" dimensionUniqueName="[Table1]" displayFolder="" count="0" memberValueDatatype="130" unbalanced="0"/>
    <cacheHierarchy uniqueName="[Table1].[Geometric Mean]" caption="Geometric Mean" attribute="1" defaultMemberUniqueName="[Table1].[Geometric Mean].[All]" allUniqueName="[Table1].[Geometric Mean].[All]" dimensionUniqueName="[Table1]" displayFolder="" count="0" memberValueDatatype="130" unbalanced="0"/>
    <cacheHierarchy uniqueName="[Table1].[Geometric SD]" caption="Geometric SD" attribute="1" defaultMemberUniqueName="[Table1].[Geometric SD].[All]" allUniqueName="[Table1].[Geometric SD].[All]" dimensionUniqueName="[Table1]" displayFolder="" count="0" memberValueDatatype="130" unbalanced="0"/>
    <cacheHierarchy uniqueName="[Table1].[gmean]" caption="gmean" attribute="1" defaultMemberUniqueName="[Table1].[gmean].[All]" allUniqueName="[Table1].[gmean].[All]" dimensionUniqueName="[Table1]" displayFolder="" count="0" memberValueDatatype="5" unbalanced="0"/>
    <cacheHierarchy uniqueName="[Table1].[p95_est]" caption="p95_est" attribute="1" defaultMemberUniqueName="[Table1].[p95_est].[All]" allUniqueName="[Table1].[p95_est].[All]" dimensionUniqueName="[Table1]" displayFolder="" count="0" memberValueDatatype="5" unbalanced="0"/>
    <cacheHierarchy uniqueName="[Table1].[con_units]" caption="con_units" attribute="1" defaultMemberUniqueName="[Table1].[con_units].[All]" allUniqueName="[Table1].[con_units].[All]" dimensionUniqueName="[Table1]" displayFolder="" count="0" memberValueDatatype="130" unbalanced="0"/>
    <cacheHierarchy uniqueName="[Table1].[GM]" caption="GM" attribute="1" defaultMemberUniqueName="[Table1].[GM].[All]" allUniqueName="[Table1].[GM].[All]" dimensionUniqueName="[Table1]" displayFolder="" count="0" memberValueDatatype="5" unbalanced="0"/>
    <cacheHierarchy uniqueName="[Table1].[GM Estimated or Raw]" caption="GM Estimated or Raw" attribute="1" defaultMemberUniqueName="[Table1].[GM Estimated or Raw].[All]" allUniqueName="[Table1].[GM Estimated or Raw].[All]" dimensionUniqueName="[Table1]" displayFolder="" count="0" memberValueDatatype="130" unbalanced="0"/>
    <cacheHierarchy uniqueName="[Table1].[GSD]" caption="GSD" attribute="1" defaultMemberUniqueName="[Table1].[GSD].[All]" allUniqueName="[Table1].[GSD].[All]" dimensionUniqueName="[Table1]" displayFolder="" count="0" memberValueDatatype="5" unbalanced="0"/>
    <cacheHierarchy uniqueName="[Table1].[GSD Estimated or Raw]" caption="GSD Estimated or Raw" attribute="1" defaultMemberUniqueName="[Table1].[GSD Estimated or Raw].[All]" allUniqueName="[Table1].[GSD Estimated or Raw].[All]" dimensionUniqueName="[Table1]" displayFolder="" count="0" memberValueDatatype="130" unbalanced="0"/>
    <cacheHierarchy uniqueName="[Table1].[95th percentile2]" caption="95th percentile2" attribute="1" defaultMemberUniqueName="[Table1].[95th percentile2].[All]" allUniqueName="[Table1].[95th percentile2].[All]" dimensionUniqueName="[Table1]" displayFolder="" count="0" memberValueDatatype="5" unbalanced="0"/>
    <cacheHierarchy uniqueName="[Table1].[95th Percentile Estimated or Raw]" caption="95th Percentile Estimated or Raw" attribute="1" defaultMemberUniqueName="[Table1].[95th Percentile Estimated or Raw].[All]" allUniqueName="[Table1].[95th Percentile Estimated or Raw].[All]" dimensionUniqueName="[Table1]" displayFolder="" count="0" memberValueDatatype="130" unbalanced="0"/>
    <cacheHierarchy uniqueName="[Table1].[GM3]" caption="GM3" attribute="1" defaultMemberUniqueName="[Table1].[GM3].[All]" allUniqueName="[Table1].[GM3].[All]" dimensionUniqueName="[Table1]" displayFolder="" count="0" memberValueDatatype="5" unbalanced="0"/>
    <cacheHierarchy uniqueName="[Table1].[GSD4]" caption="GSD4" attribute="1" defaultMemberUniqueName="[Table1].[GSD4].[All]" allUniqueName="[Table1].[GSD4].[All]" dimensionUniqueName="[Table1]" displayFolder="" count="0" memberValueDatatype="5" unbalanced="0"/>
    <cacheHierarchy uniqueName="[Table1].[95th percentile5]" caption="95th percentile5" attribute="1" defaultMemberUniqueName="[Table1].[95th percentile5].[All]" allUniqueName="[Table1].[95th percentile5].[All]" dimensionUniqueName="[Table1]" displayFolder="" count="0" memberValueDatatype="5" unbalanced="0"/>
    <cacheHierarchy uniqueName="[Table1].[Unit conversion needed? (list)]" caption="Unit conversion needed? (list)" attribute="1" defaultMemberUniqueName="[Table1].[Unit conversion needed? (list)].[All]" allUniqueName="[Table1].[Unit conversion needed? (list)].[All]" dimensionUniqueName="[Table1]" displayFolder="" count="0" memberValueDatatype="130" unbalanced="0"/>
    <cacheHierarchy uniqueName="[Table1].[Unit conversion factors]" caption="Unit conversion factors" attribute="1" defaultMemberUniqueName="[Table1].[Unit conversion factors].[All]" allUniqueName="[Table1].[Unit conversion factors].[All]" dimensionUniqueName="[Table1]" displayFolder="" count="0" memberValueDatatype="5" unbalanced="0"/>
    <cacheHierarchy uniqueName="[Table1].[5th percentile6]" caption="5th percentile6" attribute="1" defaultMemberUniqueName="[Table1].[5th percentile6].[All]" allUniqueName="[Table1].[5th percentile6].[All]" dimensionUniqueName="[Table1]" displayFolder="" count="0" memberValueDatatype="130" unbalanced="0"/>
    <cacheHierarchy uniqueName="[Table1].[10th percentile7]" caption="10th percentile7" attribute="1" defaultMemberUniqueName="[Table1].[10th percentile7].[All]" allUniqueName="[Table1].[10th percentile7].[All]" dimensionUniqueName="[Table1]" displayFolder="" count="0" memberValueDatatype="130" unbalanced="0"/>
    <cacheHierarchy uniqueName="[Table1].[25th percentile8]" caption="25th percentile8" attribute="1" defaultMemberUniqueName="[Table1].[25th percentile8].[All]" allUniqueName="[Table1].[25th percentile8].[All]" dimensionUniqueName="[Table1]" displayFolder="" count="0" memberValueDatatype="130" unbalanced="0"/>
    <cacheHierarchy uniqueName="[Table1].[50th percentile/Median9]" caption="50th percentile/Median9" attribute="1" defaultMemberUniqueName="[Table1].[50th percentile/Median9].[All]" allUniqueName="[Table1].[50th percentile/Median9].[All]" dimensionUniqueName="[Table1]" displayFolder="" count="0" memberValueDatatype="130" unbalanced="0"/>
    <cacheHierarchy uniqueName="[Table1].[75th percentile10]" caption="75th percentile10" attribute="1" defaultMemberUniqueName="[Table1].[75th percentile10].[All]" allUniqueName="[Table1].[75th percentile10].[All]" dimensionUniqueName="[Table1]" displayFolder="" count="0" memberValueDatatype="130" unbalanced="0"/>
    <cacheHierarchy uniqueName="[Table1].[90th percentile11]" caption="90th percentile11" attribute="1" defaultMemberUniqueName="[Table1].[90th percentile11].[All]" allUniqueName="[Table1].[90th percentile11].[All]" dimensionUniqueName="[Table1]" displayFolder="" count="0" memberValueDatatype="130" unbalanced="0"/>
    <cacheHierarchy uniqueName="[Table1].[95th percentile12]" caption="95th percentile12" attribute="1" defaultMemberUniqueName="[Table1].[95th percentile12].[All]" allUniqueName="[Table1].[95th percentile12].[All]" dimensionUniqueName="[Table1]" displayFolder="" count="0" memberValueDatatype="130" unbalanced="0"/>
    <cacheHierarchy uniqueName="[Table1].[Minimum13]" caption="Minimum13" attribute="1" defaultMemberUniqueName="[Table1].[Minimum13].[All]" allUniqueName="[Table1].[Minimum13].[All]" dimensionUniqueName="[Table1]" displayFolder="" count="0" memberValueDatatype="130" unbalanced="0"/>
    <cacheHierarchy uniqueName="[Table1].[Maximum14]" caption="Maximum14" attribute="1" defaultMemberUniqueName="[Table1].[Maximum14].[All]" allUniqueName="[Table1].[Maximum14].[All]" dimensionUniqueName="[Table1]" displayFolder="" count="0" memberValueDatatype="130" unbalanced="0"/>
    <cacheHierarchy uniqueName="[Table1].[Arithmetic Mean15]" caption="Arithmetic Mean15" attribute="1" defaultMemberUniqueName="[Table1].[Arithmetic Mean15].[All]" allUniqueName="[Table1].[Arithmetic Mean15].[All]" dimensionUniqueName="[Table1]" displayFolder="" count="0" memberValueDatatype="130" unbalanced="0"/>
    <cacheHierarchy uniqueName="[Table1].[Arithmetic SD16]" caption="Arithmetic SD16" attribute="1" defaultMemberUniqueName="[Table1].[Arithmetic SD16].[All]" allUniqueName="[Table1].[Arithmetic SD16].[All]" dimensionUniqueName="[Table1]" displayFolder="" count="0" memberValueDatatype="130" unbalanced="0"/>
    <cacheHierarchy uniqueName="[Table1].[Geometric Mean17]" caption="Geometric Mean17" attribute="1" defaultMemberUniqueName="[Table1].[Geometric Mean17].[All]" allUniqueName="[Table1].[Geometric Mean17].[All]" dimensionUniqueName="[Table1]" displayFolder="" count="0" memberValueDatatype="130" unbalanced="0"/>
    <cacheHierarchy uniqueName="[Table1].[Geometric SD18]" caption="Geometric SD18" attribute="1" defaultMemberUniqueName="[Table1].[Geometric SD18].[All]" allUniqueName="[Table1].[Geometric SD18].[All]" dimensionUniqueName="[Table1]" displayFolder="" count="0" memberValueDatatype="130" unbalanced="0"/>
    <cacheHierarchy uniqueName="[Table1].[UFRBW (L/kg-day, UFR adjusted by BW)]" caption="UFRBW (L/kg-day, UFR adjusted by BW)" attribute="1" defaultMemberUniqueName="[Table1].[UFRBW (L/kg-day, UFR adjusted by BW)].[All]" allUniqueName="[Table1].[UFRBW (L/kg-day, UFR adjusted by BW)].[All]" dimensionUniqueName="[Table1]" displayFolder="" count="0" memberValueDatatype="5" unbalanced="0"/>
    <cacheHierarchy uniqueName="[Table1].[Fue]" caption="Fue" attribute="1" defaultMemberUniqueName="[Table1].[Fue].[All]" allUniqueName="[Table1].[Fue].[All]" dimensionUniqueName="[Table1]" displayFolder="" count="0" memberValueDatatype="5" unbalanced="0"/>
    <cacheHierarchy uniqueName="[Table1].[5th percentile19]" caption="5th percentile19" attribute="1" defaultMemberUniqueName="[Table1].[5th percentile19].[All]" allUniqueName="[Table1].[5th percentile19].[All]" dimensionUniqueName="[Table1]" displayFolder="" count="0" memberValueDatatype="130" unbalanced="0"/>
    <cacheHierarchy uniqueName="[Table1].[10th percentile20]" caption="10th percentile20" attribute="1" defaultMemberUniqueName="[Table1].[10th percentile20].[All]" allUniqueName="[Table1].[10th percentile20].[All]" dimensionUniqueName="[Table1]" displayFolder="" count="0" memberValueDatatype="130" unbalanced="0"/>
    <cacheHierarchy uniqueName="[Table1].[25th percentile21]" caption="25th percentile21" attribute="1" defaultMemberUniqueName="[Table1].[25th percentile21].[All]" allUniqueName="[Table1].[25th percentile21].[All]" dimensionUniqueName="[Table1]" displayFolder="" count="0" memberValueDatatype="130" unbalanced="0"/>
    <cacheHierarchy uniqueName="[Table1].[50th percentile/Median22]" caption="50th percentile/Median22" attribute="1" defaultMemberUniqueName="[Table1].[50th percentile/Median22].[All]" allUniqueName="[Table1].[50th percentile/Median22].[All]" dimensionUniqueName="[Table1]" displayFolder="" count="0" memberValueDatatype="130" unbalanced="0"/>
    <cacheHierarchy uniqueName="[Table1].[75th percentile23]" caption="75th percentile23" attribute="1" defaultMemberUniqueName="[Table1].[75th percentile23].[All]" allUniqueName="[Table1].[75th percentile23].[All]" dimensionUniqueName="[Table1]" displayFolder="" count="0" memberValueDatatype="130" unbalanced="0"/>
    <cacheHierarchy uniqueName="[Table1].[90th percentile24]" caption="90th percentile24" attribute="1" defaultMemberUniqueName="[Table1].[90th percentile24].[All]" allUniqueName="[Table1].[90th percentile24].[All]" dimensionUniqueName="[Table1]" displayFolder="" count="0" memberValueDatatype="130" unbalanced="0"/>
    <cacheHierarchy uniqueName="[Table1].[95th percentile25]" caption="95th percentile25" attribute="1" defaultMemberUniqueName="[Table1].[95th percentile25].[All]" allUniqueName="[Table1].[95th percentile25].[All]" dimensionUniqueName="[Table1]" displayFolder="" count="0" memberValueDatatype="130" unbalanced="0"/>
    <cacheHierarchy uniqueName="[Table1].[Minimum26]" caption="Minimum26" attribute="1" defaultMemberUniqueName="[Table1].[Minimum26].[All]" allUniqueName="[Table1].[Minimum26].[All]" dimensionUniqueName="[Table1]" displayFolder="" count="0" memberValueDatatype="130" unbalanced="0"/>
    <cacheHierarchy uniqueName="[Table1].[Maximum27]" caption="Maximum27" attribute="1" defaultMemberUniqueName="[Table1].[Maximum27].[All]" allUniqueName="[Table1].[Maximum27].[All]" dimensionUniqueName="[Table1]" displayFolder="" count="0" memberValueDatatype="130" unbalanced="0"/>
    <cacheHierarchy uniqueName="[Table1].[Arithmetic Mean28]" caption="Arithmetic Mean28" attribute="1" defaultMemberUniqueName="[Table1].[Arithmetic Mean28].[All]" allUniqueName="[Table1].[Arithmetic Mean28].[All]" dimensionUniqueName="[Table1]" displayFolder="" count="0" memberValueDatatype="130" unbalanced="0"/>
    <cacheHierarchy uniqueName="[Table1].[Arithmetic SD29]" caption="Arithmetic SD29" attribute="1" defaultMemberUniqueName="[Table1].[Arithmetic SD29].[All]" allUniqueName="[Table1].[Arithmetic SD29].[All]" dimensionUniqueName="[Table1]" displayFolder="" count="0" memberValueDatatype="130" unbalanced="0"/>
    <cacheHierarchy uniqueName="[Table1].[Geometric Mean30]" caption="Geometric Mean30" attribute="1" defaultMemberUniqueName="[Table1].[Geometric Mean30].[All]" allUniqueName="[Table1].[Geometric Mean30].[All]" dimensionUniqueName="[Table1]" displayFolder="" count="0" memberValueDatatype="130" unbalanced="0"/>
    <cacheHierarchy uniqueName="[Table1].[Geometric SD31]" caption="Geometric SD31" attribute="1" defaultMemberUniqueName="[Table1].[Geometric SD31].[All]" allUniqueName="[Table1].[Geometric SD31].[All]" dimensionUniqueName="[Table1]" displayFolder="" count="0" memberValueDatatype="130" unbalanced="0"/>
    <cacheHierarchy uniqueName="[Table1].[5th percentile192]" caption="5th percentile192" attribute="1" defaultMemberUniqueName="[Table1].[5th percentile192].[All]" allUniqueName="[Table1].[5th percentile192].[All]" dimensionUniqueName="[Table1]" displayFolder="" count="0" memberValueDatatype="130" unbalanced="0"/>
    <cacheHierarchy uniqueName="[Table1].[10th percentile203]" caption="10th percentile203" attribute="1" defaultMemberUniqueName="[Table1].[10th percentile203].[All]" allUniqueName="[Table1].[10th percentile203].[All]" dimensionUniqueName="[Table1]" displayFolder="" count="0" memberValueDatatype="5" unbalanced="0"/>
    <cacheHierarchy uniqueName="[Table1].[25th percentile214]" caption="25th percentile214" attribute="1" defaultMemberUniqueName="[Table1].[25th percentile214].[All]" allUniqueName="[Table1].[25th percentile214].[All]" dimensionUniqueName="[Table1]" displayFolder="" count="0" memberValueDatatype="5" unbalanced="0"/>
    <cacheHierarchy uniqueName="[Table1].[50th percentile/Median225]" caption="50th percentile/Median225" attribute="1" defaultMemberUniqueName="[Table1].[50th percentile/Median225].[All]" allUniqueName="[Table1].[50th percentile/Median225].[All]" dimensionUniqueName="[Table1]" displayFolder="" count="0" memberValueDatatype="5" unbalanced="0"/>
    <cacheHierarchy uniqueName="[Table1].[75th percentile236]" caption="75th percentile236" attribute="1" defaultMemberUniqueName="[Table1].[75th percentile236].[All]" allUniqueName="[Table1].[75th percentile236].[All]" dimensionUniqueName="[Table1]" displayFolder="" count="0" memberValueDatatype="5" unbalanced="0"/>
    <cacheHierarchy uniqueName="[Table1].[90th percentile247]" caption="90th percentile247" attribute="1" defaultMemberUniqueName="[Table1].[90th percentile247].[All]" allUniqueName="[Table1].[90th percentile247].[All]" dimensionUniqueName="[Table1]" displayFolder="" count="0" memberValueDatatype="5" unbalanced="0"/>
    <cacheHierarchy uniqueName="[Table1].[95th percentile258]" caption="95th percentile258" attribute="1" defaultMemberUniqueName="[Table1].[95th percentile258].[All]" allUniqueName="[Table1].[95th percentile258].[All]" dimensionUniqueName="[Table1]" displayFolder="" count="0" memberValueDatatype="5" unbalanced="0"/>
    <cacheHierarchy uniqueName="[Table1].[Minimum269]" caption="Minimum269" attribute="1" defaultMemberUniqueName="[Table1].[Minimum269].[All]" allUniqueName="[Table1].[Minimum269].[All]" dimensionUniqueName="[Table1]" displayFolder="" count="0" memberValueDatatype="5" unbalanced="0"/>
    <cacheHierarchy uniqueName="[Table1].[Maximum2710]" caption="Maximum2710" attribute="1" defaultMemberUniqueName="[Table1].[Maximum2710].[All]" allUniqueName="[Table1].[Maximum2710].[All]" dimensionUniqueName="[Table1]" displayFolder="" count="0" memberValueDatatype="5" unbalanced="0"/>
    <cacheHierarchy uniqueName="[Table1].[Arithmetic Mean2811]" caption="Arithmetic Mean2811" attribute="1" defaultMemberUniqueName="[Table1].[Arithmetic Mean2811].[All]" allUniqueName="[Table1].[Arithmetic Mean2811].[All]" dimensionUniqueName="[Table1]" displayFolder="" count="0" memberValueDatatype="5" unbalanced="0"/>
    <cacheHierarchy uniqueName="[Table1].[Arithmetic SD2912]" caption="Arithmetic SD2912" attribute="1" defaultMemberUniqueName="[Table1].[Arithmetic SD2912].[All]" allUniqueName="[Table1].[Arithmetic SD2912].[All]" dimensionUniqueName="[Table1]" displayFolder="" count="0" memberValueDatatype="5" unbalanced="0"/>
    <cacheHierarchy uniqueName="[Table1].[Geometric Mean3013]" caption="Geometric Mean3013" attribute="1" defaultMemberUniqueName="[Table1].[Geometric Mean3013].[All]" allUniqueName="[Table1].[Geometric Mean3013].[All]" dimensionUniqueName="[Table1]" displayFolder="" count="0" memberValueDatatype="5" unbalanced="0"/>
    <cacheHierarchy uniqueName="[Table1].[Geometric SD3114]" caption="Geometric SD3114" attribute="1" defaultMemberUniqueName="[Table1].[Geometric SD3114].[All]" allUniqueName="[Table1].[Geometric SD3114].[All]" dimensionUniqueName="[Table1]" displayFolder="" count="0" memberValueDatatype="5" unbalanced="0"/>
    <cacheHierarchy uniqueName="[Measures].[__XL_Count Table1]" caption="__XL_Count Table1" measure="1" displayFolder="" measureGroup="Table1" count="0" hidden="1"/>
    <cacheHierarchy uniqueName="[Measures].[__No measures defined]" caption="__No measures defined" measure="1" displayFolder="" count="0" hidden="1"/>
    <cacheHierarchy uniqueName="[Measures].[Sum of 50th percentile/Median225]" caption="Sum of 50th percentile/Median225" measure="1" displayFolder="" measureGroup="Table1" count="0" hidden="1">
      <extLst>
        <ext xmlns:x15="http://schemas.microsoft.com/office/spreadsheetml/2010/11/main" uri="{B97F6D7D-B522-45F9-BDA1-12C45D357490}">
          <x15:cacheHierarchy aggregatedColumn="73"/>
        </ext>
      </extLst>
    </cacheHierarchy>
    <cacheHierarchy uniqueName="[Measures].[Sum of Arithmetic Mean2811]" caption="Sum of Arithmetic Mean2811" measure="1" displayFolder="" measureGroup="Table1" count="0" hidden="1">
      <extLst>
        <ext xmlns:x15="http://schemas.microsoft.com/office/spreadsheetml/2010/11/main" uri="{B97F6D7D-B522-45F9-BDA1-12C45D357490}">
          <x15:cacheHierarchy aggregatedColumn="79"/>
        </ext>
      </extLst>
    </cacheHierarchy>
    <cacheHierarchy uniqueName="[Measures].[Sum of Geometric Mean3013]" caption="Sum of Geometric Mean3013" measure="1" displayFolder="" measureGroup="Table1" count="0" hidden="1">
      <extLst>
        <ext xmlns:x15="http://schemas.microsoft.com/office/spreadsheetml/2010/11/main" uri="{B97F6D7D-B522-45F9-BDA1-12C45D357490}">
          <x15:cacheHierarchy aggregatedColumn="81"/>
        </ext>
      </extLst>
    </cacheHierarchy>
    <cacheHierarchy uniqueName="[Measures].[Sum of 95th percentile258]" caption="Sum of 95th percentile258" measure="1" displayFolder="" measureGroup="Table1" count="0" hidden="1">
      <extLst>
        <ext xmlns:x15="http://schemas.microsoft.com/office/spreadsheetml/2010/11/main" uri="{B97F6D7D-B522-45F9-BDA1-12C45D357490}">
          <x15:cacheHierarchy aggregatedColumn="76"/>
        </ext>
      </extLst>
    </cacheHierarchy>
    <cacheHierarchy uniqueName="[Measures].[Average of 50th percentile/Median225]" caption="Average of 50th percentile/Median225" measure="1" displayFolder="" measureGroup="Table1" count="0" oneField="1" hidden="1">
      <fieldsUsage count="1">
        <fieldUsage x="1"/>
      </fieldsUsage>
      <extLst>
        <ext xmlns:x15="http://schemas.microsoft.com/office/spreadsheetml/2010/11/main" uri="{B97F6D7D-B522-45F9-BDA1-12C45D357490}">
          <x15:cacheHierarchy aggregatedColumn="73"/>
        </ext>
      </extLst>
    </cacheHierarchy>
    <cacheHierarchy uniqueName="[Measures].[Average of Arithmetic Mean2811]" caption="Average of Arithmetic Mean2811" measure="1" displayFolder="" measureGroup="Table1" count="0" oneField="1" hidden="1">
      <fieldsUsage count="1">
        <fieldUsage x="2"/>
      </fieldsUsage>
      <extLst>
        <ext xmlns:x15="http://schemas.microsoft.com/office/spreadsheetml/2010/11/main" uri="{B97F6D7D-B522-45F9-BDA1-12C45D357490}">
          <x15:cacheHierarchy aggregatedColumn="79"/>
        </ext>
      </extLst>
    </cacheHierarchy>
    <cacheHierarchy uniqueName="[Measures].[Average of Geometric Mean3013]" caption="Average of Geometric Mean3013" measure="1" displayFolder="" measureGroup="Table1" count="0" oneField="1" hidden="1">
      <fieldsUsage count="1">
        <fieldUsage x="3"/>
      </fieldsUsage>
      <extLst>
        <ext xmlns:x15="http://schemas.microsoft.com/office/spreadsheetml/2010/11/main" uri="{B97F6D7D-B522-45F9-BDA1-12C45D357490}">
          <x15:cacheHierarchy aggregatedColumn="81"/>
        </ext>
      </extLst>
    </cacheHierarchy>
    <cacheHierarchy uniqueName="[Measures].[Average of 95th percentile258]" caption="Average of 95th percentile258" measure="1" displayFolder="" measureGroup="Table1" count="0" oneField="1" hidden="1">
      <fieldsUsage count="1">
        <fieldUsage x="4"/>
      </fieldsUsage>
      <extLst>
        <ext xmlns:x15="http://schemas.microsoft.com/office/spreadsheetml/2010/11/main" uri="{B97F6D7D-B522-45F9-BDA1-12C45D357490}">
          <x15:cacheHierarchy aggregatedColumn="76"/>
        </ext>
      </extLst>
    </cacheHierarchy>
    <cacheHierarchy uniqueName="[Measures].[Count of 50th percentile/Median225]" caption="Count of 50th percentile/Median225" measure="1" displayFolder="" measureGroup="Table1" count="0" hidden="1">
      <extLst>
        <ext xmlns:x15="http://schemas.microsoft.com/office/spreadsheetml/2010/11/main" uri="{B97F6D7D-B522-45F9-BDA1-12C45D357490}">
          <x15:cacheHierarchy aggregatedColumn="73"/>
        </ext>
      </extLst>
    </cacheHierarchy>
    <cacheHierarchy uniqueName="[Measures].[Count of Arithmetic Mean2811]" caption="Count of Arithmetic Mean2811" measure="1" displayFolder="" measureGroup="Table1" count="0" hidden="1">
      <extLst>
        <ext xmlns:x15="http://schemas.microsoft.com/office/spreadsheetml/2010/11/main" uri="{B97F6D7D-B522-45F9-BDA1-12C45D357490}">
          <x15:cacheHierarchy aggregatedColumn="79"/>
        </ext>
      </extLst>
    </cacheHierarchy>
    <cacheHierarchy uniqueName="[Measures].[Count of Geometric Mean3013]" caption="Count of Geometric Mean3013" measure="1" displayFolder="" measureGroup="Table1" count="0" hidden="1">
      <extLst>
        <ext xmlns:x15="http://schemas.microsoft.com/office/spreadsheetml/2010/11/main" uri="{B97F6D7D-B522-45F9-BDA1-12C45D357490}">
          <x15:cacheHierarchy aggregatedColumn="81"/>
        </ext>
      </extLst>
    </cacheHierarchy>
    <cacheHierarchy uniqueName="[Measures].[Count of 95th percentile258]" caption="Count of 95th percentile258" measure="1" displayFolder="" measureGroup="Table1" count="0" hidden="1">
      <extLst>
        <ext xmlns:x15="http://schemas.microsoft.com/office/spreadsheetml/2010/11/main" uri="{B97F6D7D-B522-45F9-BDA1-12C45D357490}">
          <x15:cacheHierarchy aggregatedColumn="76"/>
        </ext>
      </extLst>
    </cacheHierarchy>
    <cacheHierarchy uniqueName="[Measures].[Min of 50th percentile/Median225]" caption="Min of 50th percentile/Median225" measure="1" displayFolder="" measureGroup="Table1" count="0" hidden="1">
      <extLst>
        <ext xmlns:x15="http://schemas.microsoft.com/office/spreadsheetml/2010/11/main" uri="{B97F6D7D-B522-45F9-BDA1-12C45D357490}">
          <x15:cacheHierarchy aggregatedColumn="73"/>
        </ext>
      </extLst>
    </cacheHierarchy>
    <cacheHierarchy uniqueName="[Measures].[Min of Arithmetic Mean2811]" caption="Min of Arithmetic Mean2811" measure="1" displayFolder="" measureGroup="Table1" count="0" hidden="1">
      <extLst>
        <ext xmlns:x15="http://schemas.microsoft.com/office/spreadsheetml/2010/11/main" uri="{B97F6D7D-B522-45F9-BDA1-12C45D357490}">
          <x15:cacheHierarchy aggregatedColumn="79"/>
        </ext>
      </extLst>
    </cacheHierarchy>
    <cacheHierarchy uniqueName="[Measures].[Min of Geometric Mean3013]" caption="Min of Geometric Mean3013" measure="1" displayFolder="" measureGroup="Table1" count="0" hidden="1">
      <extLst>
        <ext xmlns:x15="http://schemas.microsoft.com/office/spreadsheetml/2010/11/main" uri="{B97F6D7D-B522-45F9-BDA1-12C45D357490}">
          <x15:cacheHierarchy aggregatedColumn="81"/>
        </ext>
      </extLst>
    </cacheHierarchy>
    <cacheHierarchy uniqueName="[Measures].[Min of 95th percentile258]" caption="Min of 95th percentile258" measure="1" displayFolder="" measureGroup="Table1" count="0" hidden="1">
      <extLst>
        <ext xmlns:x15="http://schemas.microsoft.com/office/spreadsheetml/2010/11/main" uri="{B97F6D7D-B522-45F9-BDA1-12C45D357490}">
          <x15:cacheHierarchy aggregatedColumn="76"/>
        </ext>
      </extLst>
    </cacheHierarchy>
    <cacheHierarchy uniqueName="[Measures].[Max of 50th percentile/Median225]" caption="Max of 50th percentile/Median225" measure="1" displayFolder="" measureGroup="Table1" count="0" hidden="1">
      <extLst>
        <ext xmlns:x15="http://schemas.microsoft.com/office/spreadsheetml/2010/11/main" uri="{B97F6D7D-B522-45F9-BDA1-12C45D357490}">
          <x15:cacheHierarchy aggregatedColumn="73"/>
        </ext>
      </extLst>
    </cacheHierarchy>
    <cacheHierarchy uniqueName="[Measures].[Max of Arithmetic Mean2811]" caption="Max of Arithmetic Mean2811" measure="1" displayFolder="" measureGroup="Table1" count="0" hidden="1">
      <extLst>
        <ext xmlns:x15="http://schemas.microsoft.com/office/spreadsheetml/2010/11/main" uri="{B97F6D7D-B522-45F9-BDA1-12C45D357490}">
          <x15:cacheHierarchy aggregatedColumn="79"/>
        </ext>
      </extLst>
    </cacheHierarchy>
    <cacheHierarchy uniqueName="[Measures].[Max of Geometric Mean3013]" caption="Max of Geometric Mean3013" measure="1" displayFolder="" measureGroup="Table1" count="0" hidden="1">
      <extLst>
        <ext xmlns:x15="http://schemas.microsoft.com/office/spreadsheetml/2010/11/main" uri="{B97F6D7D-B522-45F9-BDA1-12C45D357490}">
          <x15:cacheHierarchy aggregatedColumn="81"/>
        </ext>
      </extLst>
    </cacheHierarchy>
    <cacheHierarchy uniqueName="[Measures].[Max of 95th percentile258]" caption="Max of 95th percentile258" measure="1" displayFolder="" measureGroup="Table1" count="0" hidden="1">
      <extLst>
        <ext xmlns:x15="http://schemas.microsoft.com/office/spreadsheetml/2010/11/main" uri="{B97F6D7D-B522-45F9-BDA1-12C45D357490}">
          <x15:cacheHierarchy aggregatedColumn="76"/>
        </ext>
      </extLst>
    </cacheHierarchy>
  </cacheHierarchies>
  <kpis count="0"/>
  <dimensions count="2">
    <dimension measure="1" name="Measures" uniqueName="[Measures]" caption="Measures"/>
    <dimension name="Table1" uniqueName="[Table1]" caption="Table1"/>
  </dimensions>
  <measureGroups count="1">
    <measureGroup name="Table1" caption="Table1"/>
  </measureGroups>
  <maps count="1">
    <map measureGroup="0" dimension="1"/>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Bradley, Mark (bradlemk)" refreshedDate="45357.512354282408" backgroundQuery="1" createdVersion="6" refreshedVersion="6" minRefreshableVersion="3" recordCount="0" supportSubquery="1" supportAdvancedDrill="1" xr:uid="{3269D0BD-527E-4A3F-AB32-697CBACF8498}">
  <cacheSource type="external" connectionId="1"/>
  <cacheFields count="6">
    <cacheField name="[Table1].[Biomarker Abbreviation].[Biomarker Abbreviation]" caption="Biomarker Abbreviation" numFmtId="0" hierarchy="3" level="1">
      <sharedItems count="4">
        <s v="BCEP"/>
        <s v="BCIPHIPP"/>
        <s v="BCIPP"/>
        <s v="BDCIPP"/>
      </sharedItems>
    </cacheField>
    <cacheField name="[Table1].[Basic Population].[Basic Population]" caption="Basic Population" numFmtId="0" hierarchy="4" level="1">
      <sharedItems count="12">
        <s v="Adults"/>
        <s v="All ages"/>
        <s v="All ages, female"/>
        <s v="All ages, male"/>
        <s v="Children"/>
        <s v="Pregnant women"/>
        <s v="Infants"/>
        <s v="Teen/Young adult"/>
        <s v="Women"/>
        <s v="Infants, female"/>
        <s v="Infants, male"/>
        <s v="Men"/>
      </sharedItems>
    </cacheField>
    <cacheField name="[Measures].[Average of 50th percentile/Median225]" caption="Average of 50th percentile/Median225" numFmtId="0" hierarchy="89" level="32767"/>
    <cacheField name="[Measures].[Average of Arithmetic Mean2811]" caption="Average of Arithmetic Mean2811" numFmtId="0" hierarchy="90" level="32767"/>
    <cacheField name="[Measures].[Average of Geometric Mean3013]" caption="Average of Geometric Mean3013" numFmtId="0" hierarchy="91" level="32767"/>
    <cacheField name="[Measures].[Average of 95th percentile258]" caption="Average of 95th percentile258" numFmtId="0" hierarchy="92" level="32767"/>
  </cacheFields>
  <cacheHierarchies count="105">
    <cacheHierarchy uniqueName="[Table1].[studyId]" caption="studyId" attribute="1" defaultMemberUniqueName="[Table1].[studyId].[All]" allUniqueName="[Table1].[studyId].[All]" dimensionUniqueName="[Table1]" displayFolder="" count="0" memberValueDatatype="20" unbalanced="0"/>
    <cacheHierarchy uniqueName="[Table1].[studyLitstreamId]" caption="studyLitstreamId" attribute="1" defaultMemberUniqueName="[Table1].[studyLitstreamId].[All]" allUniqueName="[Table1].[studyLitstreamId].[All]" dimensionUniqueName="[Table1]" displayFolder="" count="0" memberValueDatatype="130" unbalanced="0"/>
    <cacheHierarchy uniqueName="[Table1].[Parent OFR]" caption="Parent OFR" attribute="1" defaultMemberUniqueName="[Table1].[Parent OFR].[All]" allUniqueName="[Table1].[Parent OFR].[All]" dimensionUniqueName="[Table1]" displayFolder="" count="0" memberValueDatatype="130" unbalanced="0"/>
    <cacheHierarchy uniqueName="[Table1].[Biomarker Abbreviation]" caption="Biomarker Abbreviation" attribute="1" defaultMemberUniqueName="[Table1].[Biomarker Abbreviation].[All]" allUniqueName="[Table1].[Biomarker Abbreviation].[All]" dimensionUniqueName="[Table1]" displayFolder="" count="2" memberValueDatatype="130" unbalanced="0">
      <fieldsUsage count="2">
        <fieldUsage x="-1"/>
        <fieldUsage x="0"/>
      </fieldsUsage>
    </cacheHierarchy>
    <cacheHierarchy uniqueName="[Table1].[Basic Population]" caption="Basic Population" attribute="1" defaultMemberUniqueName="[Table1].[Basic Population].[All]" allUniqueName="[Table1].[Basic Population].[All]" dimensionUniqueName="[Table1]" displayFolder="" count="2" memberValueDatatype="130" unbalanced="0">
      <fieldsUsage count="2">
        <fieldUsage x="-1"/>
        <fieldUsage x="1"/>
      </fieldsUsage>
    </cacheHierarchy>
    <cacheHierarchy uniqueName="[Table1].[Publication Year]" caption="Publication Year" attribute="1" defaultMemberUniqueName="[Table1].[Publication Year].[All]" allUniqueName="[Table1].[Publication Year].[All]" dimensionUniqueName="[Table1]" displayFolder="" count="0" memberValueDatatype="20" unbalanced="0"/>
    <cacheHierarchy uniqueName="[Table1].[Study Location]" caption="Study Location" attribute="1" defaultMemberUniqueName="[Table1].[Study Location].[All]" allUniqueName="[Table1].[Study Location].[All]" dimensionUniqueName="[Table1]" displayFolder="" count="0" memberValueDatatype="130" unbalanced="0"/>
    <cacheHierarchy uniqueName="[Table1].[Sampling Year]" caption="Sampling Year" attribute="1" defaultMemberUniqueName="[Table1].[Sampling Year].[All]" allUniqueName="[Table1].[Sampling Year].[All]" dimensionUniqueName="[Table1]" displayFolder="" count="0" memberValueDatatype="130" unbalanced="0"/>
    <cacheHierarchy uniqueName="[Table1].[Detailed Population (Added+Edited)]" caption="Detailed Population (Added+Edited)" attribute="1" defaultMemberUniqueName="[Table1].[Detailed Population (Added+Edited)].[All]" allUniqueName="[Table1].[Detailed Population (Added+Edited)].[All]" dimensionUniqueName="[Table1]" displayFolder="" count="0" memberValueDatatype="130" unbalanced="0"/>
    <cacheHierarchy uniqueName="[Table1].[All Biomarker Identifiers]" caption="All Biomarker Identifiers" attribute="1" defaultMemberUniqueName="[Table1].[All Biomarker Identifiers].[All]" allUniqueName="[Table1].[All Biomarker Identifiers].[All]" dimensionUniqueName="[Table1]" displayFolder="" count="0" memberValueDatatype="130" unbalanced="0"/>
    <cacheHierarchy uniqueName="[Table1].[Urine Sample Type]" caption="Urine Sample Type" attribute="1" defaultMemberUniqueName="[Table1].[Urine Sample Type].[All]" allUniqueName="[Table1].[Urine Sample Type].[All]" dimensionUniqueName="[Table1]" displayFolder="" count="0" memberValueDatatype="130" unbalanced="0"/>
    <cacheHierarchy uniqueName="[Table1].[Urine Correction Type]" caption="Urine Correction Type" attribute="1" defaultMemberUniqueName="[Table1].[Urine Correction Type].[All]" allUniqueName="[Table1].[Urine Correction Type].[All]" dimensionUniqueName="[Table1]" displayFolder="" count="0" memberValueDatatype="130" unbalanced="0"/>
    <cacheHierarchy uniqueName="[Table1].[Sample Size]" caption="Sample Size" attribute="1" defaultMemberUniqueName="[Table1].[Sample Size].[All]" allUniqueName="[Table1].[Sample Size].[All]" dimensionUniqueName="[Table1]" displayFolder="" count="0" memberValueDatatype="20" unbalanced="0"/>
    <cacheHierarchy uniqueName="[Table1].[% Detection Frequency]" caption="% Detection Frequency" attribute="1" defaultMemberUniqueName="[Table1].[% Detection Frequency].[All]" allUniqueName="[Table1].[% Detection Frequency].[All]" dimensionUniqueName="[Table1]" displayFolder="" count="0" memberValueDatatype="130" unbalanced="0"/>
    <cacheHierarchy uniqueName="[Table1].[Urine Concentration Units]" caption="Urine Concentration Units" attribute="1" defaultMemberUniqueName="[Table1].[Urine Concentration Units].[All]" allUniqueName="[Table1].[Urine Concentration Units].[All]" dimensionUniqueName="[Table1]" displayFolder="" count="0" memberValueDatatype="130" unbalanced="0"/>
    <cacheHierarchy uniqueName="[Table1].[5th percentile]" caption="5th percentile" attribute="1" defaultMemberUniqueName="[Table1].[5th percentile].[All]" allUniqueName="[Table1].[5th percentile].[All]" dimensionUniqueName="[Table1]" displayFolder="" count="0" memberValueDatatype="130" unbalanced="0"/>
    <cacheHierarchy uniqueName="[Table1].[10th percentile]" caption="10th percentile" attribute="1" defaultMemberUniqueName="[Table1].[10th percentile].[All]" allUniqueName="[Table1].[10th percentile].[All]" dimensionUniqueName="[Table1]" displayFolder="" count="0" memberValueDatatype="130" unbalanced="0"/>
    <cacheHierarchy uniqueName="[Table1].[25th percentile]" caption="25th percentile" attribute="1" defaultMemberUniqueName="[Table1].[25th percentile].[All]" allUniqueName="[Table1].[25th percentile].[All]" dimensionUniqueName="[Table1]" displayFolder="" count="0" memberValueDatatype="130" unbalanced="0"/>
    <cacheHierarchy uniqueName="[Table1].[50th percentile/Median]" caption="50th percentile/Median" attribute="1" defaultMemberUniqueName="[Table1].[50th percentile/Median].[All]" allUniqueName="[Table1].[50th percentile/Median].[All]" dimensionUniqueName="[Table1]" displayFolder="" count="0" memberValueDatatype="130" unbalanced="0"/>
    <cacheHierarchy uniqueName="[Table1].[75th percentile]" caption="75th percentile" attribute="1" defaultMemberUniqueName="[Table1].[75th percentile].[All]" allUniqueName="[Table1].[75th percentile].[All]" dimensionUniqueName="[Table1]" displayFolder="" count="0" memberValueDatatype="130" unbalanced="0"/>
    <cacheHierarchy uniqueName="[Table1].[90th percentile]" caption="90th percentile" attribute="1" defaultMemberUniqueName="[Table1].[90th percentile].[All]" allUniqueName="[Table1].[90th percentile].[All]" dimensionUniqueName="[Table1]" displayFolder="" count="0" memberValueDatatype="130" unbalanced="0"/>
    <cacheHierarchy uniqueName="[Table1].[95th percentile]" caption="95th percentile" attribute="1" defaultMemberUniqueName="[Table1].[95th percentile].[All]" allUniqueName="[Table1].[95th percentile].[All]" dimensionUniqueName="[Table1]" displayFolder="" count="0" memberValueDatatype="130" unbalanced="0"/>
    <cacheHierarchy uniqueName="[Table1].[Minimum]" caption="Minimum" attribute="1" defaultMemberUniqueName="[Table1].[Minimum].[All]" allUniqueName="[Table1].[Minimum].[All]" dimensionUniqueName="[Table1]" displayFolder="" count="0" memberValueDatatype="130" unbalanced="0"/>
    <cacheHierarchy uniqueName="[Table1].[Maximum]" caption="Maximum" attribute="1" defaultMemberUniqueName="[Table1].[Maximum].[All]" allUniqueName="[Table1].[Maximum].[All]" dimensionUniqueName="[Table1]" displayFolder="" count="0" memberValueDatatype="130" unbalanced="0"/>
    <cacheHierarchy uniqueName="[Table1].[Arithmetic Mean]" caption="Arithmetic Mean" attribute="1" defaultMemberUniqueName="[Table1].[Arithmetic Mean].[All]" allUniqueName="[Table1].[Arithmetic Mean].[All]" dimensionUniqueName="[Table1]" displayFolder="" count="0" memberValueDatatype="130" unbalanced="0"/>
    <cacheHierarchy uniqueName="[Table1].[Arithmetic SD]" caption="Arithmetic SD" attribute="1" defaultMemberUniqueName="[Table1].[Arithmetic SD].[All]" allUniqueName="[Table1].[Arithmetic SD].[All]" dimensionUniqueName="[Table1]" displayFolder="" count="0" memberValueDatatype="130" unbalanced="0"/>
    <cacheHierarchy uniqueName="[Table1].[Geometric Mean]" caption="Geometric Mean" attribute="1" defaultMemberUniqueName="[Table1].[Geometric Mean].[All]" allUniqueName="[Table1].[Geometric Mean].[All]" dimensionUniqueName="[Table1]" displayFolder="" count="0" memberValueDatatype="130" unbalanced="0"/>
    <cacheHierarchy uniqueName="[Table1].[Geometric SD]" caption="Geometric SD" attribute="1" defaultMemberUniqueName="[Table1].[Geometric SD].[All]" allUniqueName="[Table1].[Geometric SD].[All]" dimensionUniqueName="[Table1]" displayFolder="" count="0" memberValueDatatype="130" unbalanced="0"/>
    <cacheHierarchy uniqueName="[Table1].[gmean]" caption="gmean" attribute="1" defaultMemberUniqueName="[Table1].[gmean].[All]" allUniqueName="[Table1].[gmean].[All]" dimensionUniqueName="[Table1]" displayFolder="" count="0" memberValueDatatype="5" unbalanced="0"/>
    <cacheHierarchy uniqueName="[Table1].[p95_est]" caption="p95_est" attribute="1" defaultMemberUniqueName="[Table1].[p95_est].[All]" allUniqueName="[Table1].[p95_est].[All]" dimensionUniqueName="[Table1]" displayFolder="" count="0" memberValueDatatype="5" unbalanced="0"/>
    <cacheHierarchy uniqueName="[Table1].[con_units]" caption="con_units" attribute="1" defaultMemberUniqueName="[Table1].[con_units].[All]" allUniqueName="[Table1].[con_units].[All]" dimensionUniqueName="[Table1]" displayFolder="" count="0" memberValueDatatype="130" unbalanced="0"/>
    <cacheHierarchy uniqueName="[Table1].[GM]" caption="GM" attribute="1" defaultMemberUniqueName="[Table1].[GM].[All]" allUniqueName="[Table1].[GM].[All]" dimensionUniqueName="[Table1]" displayFolder="" count="0" memberValueDatatype="5" unbalanced="0"/>
    <cacheHierarchy uniqueName="[Table1].[GM Estimated or Raw]" caption="GM Estimated or Raw" attribute="1" defaultMemberUniqueName="[Table1].[GM Estimated or Raw].[All]" allUniqueName="[Table1].[GM Estimated or Raw].[All]" dimensionUniqueName="[Table1]" displayFolder="" count="0" memberValueDatatype="130" unbalanced="0"/>
    <cacheHierarchy uniqueName="[Table1].[GSD]" caption="GSD" attribute="1" defaultMemberUniqueName="[Table1].[GSD].[All]" allUniqueName="[Table1].[GSD].[All]" dimensionUniqueName="[Table1]" displayFolder="" count="0" memberValueDatatype="5" unbalanced="0"/>
    <cacheHierarchy uniqueName="[Table1].[GSD Estimated or Raw]" caption="GSD Estimated or Raw" attribute="1" defaultMemberUniqueName="[Table1].[GSD Estimated or Raw].[All]" allUniqueName="[Table1].[GSD Estimated or Raw].[All]" dimensionUniqueName="[Table1]" displayFolder="" count="0" memberValueDatatype="130" unbalanced="0"/>
    <cacheHierarchy uniqueName="[Table1].[95th percentile2]" caption="95th percentile2" attribute="1" defaultMemberUniqueName="[Table1].[95th percentile2].[All]" allUniqueName="[Table1].[95th percentile2].[All]" dimensionUniqueName="[Table1]" displayFolder="" count="0" memberValueDatatype="5" unbalanced="0"/>
    <cacheHierarchy uniqueName="[Table1].[95th Percentile Estimated or Raw]" caption="95th Percentile Estimated or Raw" attribute="1" defaultMemberUniqueName="[Table1].[95th Percentile Estimated or Raw].[All]" allUniqueName="[Table1].[95th Percentile Estimated or Raw].[All]" dimensionUniqueName="[Table1]" displayFolder="" count="0" memberValueDatatype="130" unbalanced="0"/>
    <cacheHierarchy uniqueName="[Table1].[GM3]" caption="GM3" attribute="1" defaultMemberUniqueName="[Table1].[GM3].[All]" allUniqueName="[Table1].[GM3].[All]" dimensionUniqueName="[Table1]" displayFolder="" count="0" memberValueDatatype="5" unbalanced="0"/>
    <cacheHierarchy uniqueName="[Table1].[GSD4]" caption="GSD4" attribute="1" defaultMemberUniqueName="[Table1].[GSD4].[All]" allUniqueName="[Table1].[GSD4].[All]" dimensionUniqueName="[Table1]" displayFolder="" count="0" memberValueDatatype="5" unbalanced="0"/>
    <cacheHierarchy uniqueName="[Table1].[95th percentile5]" caption="95th percentile5" attribute="1" defaultMemberUniqueName="[Table1].[95th percentile5].[All]" allUniqueName="[Table1].[95th percentile5].[All]" dimensionUniqueName="[Table1]" displayFolder="" count="0" memberValueDatatype="5" unbalanced="0"/>
    <cacheHierarchy uniqueName="[Table1].[Unit conversion needed? (list)]" caption="Unit conversion needed? (list)" attribute="1" defaultMemberUniqueName="[Table1].[Unit conversion needed? (list)].[All]" allUniqueName="[Table1].[Unit conversion needed? (list)].[All]" dimensionUniqueName="[Table1]" displayFolder="" count="0" memberValueDatatype="130" unbalanced="0"/>
    <cacheHierarchy uniqueName="[Table1].[Unit conversion factors]" caption="Unit conversion factors" attribute="1" defaultMemberUniqueName="[Table1].[Unit conversion factors].[All]" allUniqueName="[Table1].[Unit conversion factors].[All]" dimensionUniqueName="[Table1]" displayFolder="" count="0" memberValueDatatype="5" unbalanced="0"/>
    <cacheHierarchy uniqueName="[Table1].[5th percentile6]" caption="5th percentile6" attribute="1" defaultMemberUniqueName="[Table1].[5th percentile6].[All]" allUniqueName="[Table1].[5th percentile6].[All]" dimensionUniqueName="[Table1]" displayFolder="" count="0" memberValueDatatype="130" unbalanced="0"/>
    <cacheHierarchy uniqueName="[Table1].[10th percentile7]" caption="10th percentile7" attribute="1" defaultMemberUniqueName="[Table1].[10th percentile7].[All]" allUniqueName="[Table1].[10th percentile7].[All]" dimensionUniqueName="[Table1]" displayFolder="" count="0" memberValueDatatype="130" unbalanced="0"/>
    <cacheHierarchy uniqueName="[Table1].[25th percentile8]" caption="25th percentile8" attribute="1" defaultMemberUniqueName="[Table1].[25th percentile8].[All]" allUniqueName="[Table1].[25th percentile8].[All]" dimensionUniqueName="[Table1]" displayFolder="" count="0" memberValueDatatype="130" unbalanced="0"/>
    <cacheHierarchy uniqueName="[Table1].[50th percentile/Median9]" caption="50th percentile/Median9" attribute="1" defaultMemberUniqueName="[Table1].[50th percentile/Median9].[All]" allUniqueName="[Table1].[50th percentile/Median9].[All]" dimensionUniqueName="[Table1]" displayFolder="" count="0" memberValueDatatype="130" unbalanced="0"/>
    <cacheHierarchy uniqueName="[Table1].[75th percentile10]" caption="75th percentile10" attribute="1" defaultMemberUniqueName="[Table1].[75th percentile10].[All]" allUniqueName="[Table1].[75th percentile10].[All]" dimensionUniqueName="[Table1]" displayFolder="" count="0" memberValueDatatype="130" unbalanced="0"/>
    <cacheHierarchy uniqueName="[Table1].[90th percentile11]" caption="90th percentile11" attribute="1" defaultMemberUniqueName="[Table1].[90th percentile11].[All]" allUniqueName="[Table1].[90th percentile11].[All]" dimensionUniqueName="[Table1]" displayFolder="" count="0" memberValueDatatype="130" unbalanced="0"/>
    <cacheHierarchy uniqueName="[Table1].[95th percentile12]" caption="95th percentile12" attribute="1" defaultMemberUniqueName="[Table1].[95th percentile12].[All]" allUniqueName="[Table1].[95th percentile12].[All]" dimensionUniqueName="[Table1]" displayFolder="" count="0" memberValueDatatype="130" unbalanced="0"/>
    <cacheHierarchy uniqueName="[Table1].[Minimum13]" caption="Minimum13" attribute="1" defaultMemberUniqueName="[Table1].[Minimum13].[All]" allUniqueName="[Table1].[Minimum13].[All]" dimensionUniqueName="[Table1]" displayFolder="" count="0" memberValueDatatype="130" unbalanced="0"/>
    <cacheHierarchy uniqueName="[Table1].[Maximum14]" caption="Maximum14" attribute="1" defaultMemberUniqueName="[Table1].[Maximum14].[All]" allUniqueName="[Table1].[Maximum14].[All]" dimensionUniqueName="[Table1]" displayFolder="" count="0" memberValueDatatype="130" unbalanced="0"/>
    <cacheHierarchy uniqueName="[Table1].[Arithmetic Mean15]" caption="Arithmetic Mean15" attribute="1" defaultMemberUniqueName="[Table1].[Arithmetic Mean15].[All]" allUniqueName="[Table1].[Arithmetic Mean15].[All]" dimensionUniqueName="[Table1]" displayFolder="" count="0" memberValueDatatype="130" unbalanced="0"/>
    <cacheHierarchy uniqueName="[Table1].[Arithmetic SD16]" caption="Arithmetic SD16" attribute="1" defaultMemberUniqueName="[Table1].[Arithmetic SD16].[All]" allUniqueName="[Table1].[Arithmetic SD16].[All]" dimensionUniqueName="[Table1]" displayFolder="" count="0" memberValueDatatype="130" unbalanced="0"/>
    <cacheHierarchy uniqueName="[Table1].[Geometric Mean17]" caption="Geometric Mean17" attribute="1" defaultMemberUniqueName="[Table1].[Geometric Mean17].[All]" allUniqueName="[Table1].[Geometric Mean17].[All]" dimensionUniqueName="[Table1]" displayFolder="" count="0" memberValueDatatype="130" unbalanced="0"/>
    <cacheHierarchy uniqueName="[Table1].[Geometric SD18]" caption="Geometric SD18" attribute="1" defaultMemberUniqueName="[Table1].[Geometric SD18].[All]" allUniqueName="[Table1].[Geometric SD18].[All]" dimensionUniqueName="[Table1]" displayFolder="" count="0" memberValueDatatype="130" unbalanced="0"/>
    <cacheHierarchy uniqueName="[Table1].[UFRBW (L/kg-day, UFR adjusted by BW)]" caption="UFRBW (L/kg-day, UFR adjusted by BW)" attribute="1" defaultMemberUniqueName="[Table1].[UFRBW (L/kg-day, UFR adjusted by BW)].[All]" allUniqueName="[Table1].[UFRBW (L/kg-day, UFR adjusted by BW)].[All]" dimensionUniqueName="[Table1]" displayFolder="" count="0" memberValueDatatype="5" unbalanced="0"/>
    <cacheHierarchy uniqueName="[Table1].[Fue]" caption="Fue" attribute="1" defaultMemberUniqueName="[Table1].[Fue].[All]" allUniqueName="[Table1].[Fue].[All]" dimensionUniqueName="[Table1]" displayFolder="" count="0" memberValueDatatype="5" unbalanced="0"/>
    <cacheHierarchy uniqueName="[Table1].[5th percentile19]" caption="5th percentile19" attribute="1" defaultMemberUniqueName="[Table1].[5th percentile19].[All]" allUniqueName="[Table1].[5th percentile19].[All]" dimensionUniqueName="[Table1]" displayFolder="" count="0" memberValueDatatype="130" unbalanced="0"/>
    <cacheHierarchy uniqueName="[Table1].[10th percentile20]" caption="10th percentile20" attribute="1" defaultMemberUniqueName="[Table1].[10th percentile20].[All]" allUniqueName="[Table1].[10th percentile20].[All]" dimensionUniqueName="[Table1]" displayFolder="" count="0" memberValueDatatype="130" unbalanced="0"/>
    <cacheHierarchy uniqueName="[Table1].[25th percentile21]" caption="25th percentile21" attribute="1" defaultMemberUniqueName="[Table1].[25th percentile21].[All]" allUniqueName="[Table1].[25th percentile21].[All]" dimensionUniqueName="[Table1]" displayFolder="" count="0" memberValueDatatype="130" unbalanced="0"/>
    <cacheHierarchy uniqueName="[Table1].[50th percentile/Median22]" caption="50th percentile/Median22" attribute="1" defaultMemberUniqueName="[Table1].[50th percentile/Median22].[All]" allUniqueName="[Table1].[50th percentile/Median22].[All]" dimensionUniqueName="[Table1]" displayFolder="" count="0" memberValueDatatype="130" unbalanced="0"/>
    <cacheHierarchy uniqueName="[Table1].[75th percentile23]" caption="75th percentile23" attribute="1" defaultMemberUniqueName="[Table1].[75th percentile23].[All]" allUniqueName="[Table1].[75th percentile23].[All]" dimensionUniqueName="[Table1]" displayFolder="" count="0" memberValueDatatype="130" unbalanced="0"/>
    <cacheHierarchy uniqueName="[Table1].[90th percentile24]" caption="90th percentile24" attribute="1" defaultMemberUniqueName="[Table1].[90th percentile24].[All]" allUniqueName="[Table1].[90th percentile24].[All]" dimensionUniqueName="[Table1]" displayFolder="" count="0" memberValueDatatype="130" unbalanced="0"/>
    <cacheHierarchy uniqueName="[Table1].[95th percentile25]" caption="95th percentile25" attribute="1" defaultMemberUniqueName="[Table1].[95th percentile25].[All]" allUniqueName="[Table1].[95th percentile25].[All]" dimensionUniqueName="[Table1]" displayFolder="" count="0" memberValueDatatype="130" unbalanced="0"/>
    <cacheHierarchy uniqueName="[Table1].[Minimum26]" caption="Minimum26" attribute="1" defaultMemberUniqueName="[Table1].[Minimum26].[All]" allUniqueName="[Table1].[Minimum26].[All]" dimensionUniqueName="[Table1]" displayFolder="" count="0" memberValueDatatype="130" unbalanced="0"/>
    <cacheHierarchy uniqueName="[Table1].[Maximum27]" caption="Maximum27" attribute="1" defaultMemberUniqueName="[Table1].[Maximum27].[All]" allUniqueName="[Table1].[Maximum27].[All]" dimensionUniqueName="[Table1]" displayFolder="" count="0" memberValueDatatype="130" unbalanced="0"/>
    <cacheHierarchy uniqueName="[Table1].[Arithmetic Mean28]" caption="Arithmetic Mean28" attribute="1" defaultMemberUniqueName="[Table1].[Arithmetic Mean28].[All]" allUniqueName="[Table1].[Arithmetic Mean28].[All]" dimensionUniqueName="[Table1]" displayFolder="" count="0" memberValueDatatype="130" unbalanced="0"/>
    <cacheHierarchy uniqueName="[Table1].[Arithmetic SD29]" caption="Arithmetic SD29" attribute="1" defaultMemberUniqueName="[Table1].[Arithmetic SD29].[All]" allUniqueName="[Table1].[Arithmetic SD29].[All]" dimensionUniqueName="[Table1]" displayFolder="" count="0" memberValueDatatype="130" unbalanced="0"/>
    <cacheHierarchy uniqueName="[Table1].[Geometric Mean30]" caption="Geometric Mean30" attribute="1" defaultMemberUniqueName="[Table1].[Geometric Mean30].[All]" allUniqueName="[Table1].[Geometric Mean30].[All]" dimensionUniqueName="[Table1]" displayFolder="" count="0" memberValueDatatype="130" unbalanced="0"/>
    <cacheHierarchy uniqueName="[Table1].[Geometric SD31]" caption="Geometric SD31" attribute="1" defaultMemberUniqueName="[Table1].[Geometric SD31].[All]" allUniqueName="[Table1].[Geometric SD31].[All]" dimensionUniqueName="[Table1]" displayFolder="" count="0" memberValueDatatype="130" unbalanced="0"/>
    <cacheHierarchy uniqueName="[Table1].[5th percentile192]" caption="5th percentile192" attribute="1" defaultMemberUniqueName="[Table1].[5th percentile192].[All]" allUniqueName="[Table1].[5th percentile192].[All]" dimensionUniqueName="[Table1]" displayFolder="" count="0" memberValueDatatype="130" unbalanced="0"/>
    <cacheHierarchy uniqueName="[Table1].[10th percentile203]" caption="10th percentile203" attribute="1" defaultMemberUniqueName="[Table1].[10th percentile203].[All]" allUniqueName="[Table1].[10th percentile203].[All]" dimensionUniqueName="[Table1]" displayFolder="" count="0" memberValueDatatype="5" unbalanced="0"/>
    <cacheHierarchy uniqueName="[Table1].[25th percentile214]" caption="25th percentile214" attribute="1" defaultMemberUniqueName="[Table1].[25th percentile214].[All]" allUniqueName="[Table1].[25th percentile214].[All]" dimensionUniqueName="[Table1]" displayFolder="" count="0" memberValueDatatype="5" unbalanced="0"/>
    <cacheHierarchy uniqueName="[Table1].[50th percentile/Median225]" caption="50th percentile/Median225" attribute="1" defaultMemberUniqueName="[Table1].[50th percentile/Median225].[All]" allUniqueName="[Table1].[50th percentile/Median225].[All]" dimensionUniqueName="[Table1]" displayFolder="" count="0" memberValueDatatype="5" unbalanced="0"/>
    <cacheHierarchy uniqueName="[Table1].[75th percentile236]" caption="75th percentile236" attribute="1" defaultMemberUniqueName="[Table1].[75th percentile236].[All]" allUniqueName="[Table1].[75th percentile236].[All]" dimensionUniqueName="[Table1]" displayFolder="" count="0" memberValueDatatype="5" unbalanced="0"/>
    <cacheHierarchy uniqueName="[Table1].[90th percentile247]" caption="90th percentile247" attribute="1" defaultMemberUniqueName="[Table1].[90th percentile247].[All]" allUniqueName="[Table1].[90th percentile247].[All]" dimensionUniqueName="[Table1]" displayFolder="" count="0" memberValueDatatype="5" unbalanced="0"/>
    <cacheHierarchy uniqueName="[Table1].[95th percentile258]" caption="95th percentile258" attribute="1" defaultMemberUniqueName="[Table1].[95th percentile258].[All]" allUniqueName="[Table1].[95th percentile258].[All]" dimensionUniqueName="[Table1]" displayFolder="" count="0" memberValueDatatype="5" unbalanced="0"/>
    <cacheHierarchy uniqueName="[Table1].[Minimum269]" caption="Minimum269" attribute="1" defaultMemberUniqueName="[Table1].[Minimum269].[All]" allUniqueName="[Table1].[Minimum269].[All]" dimensionUniqueName="[Table1]" displayFolder="" count="0" memberValueDatatype="5" unbalanced="0"/>
    <cacheHierarchy uniqueName="[Table1].[Maximum2710]" caption="Maximum2710" attribute="1" defaultMemberUniqueName="[Table1].[Maximum2710].[All]" allUniqueName="[Table1].[Maximum2710].[All]" dimensionUniqueName="[Table1]" displayFolder="" count="0" memberValueDatatype="5" unbalanced="0"/>
    <cacheHierarchy uniqueName="[Table1].[Arithmetic Mean2811]" caption="Arithmetic Mean2811" attribute="1" defaultMemberUniqueName="[Table1].[Arithmetic Mean2811].[All]" allUniqueName="[Table1].[Arithmetic Mean2811].[All]" dimensionUniqueName="[Table1]" displayFolder="" count="0" memberValueDatatype="5" unbalanced="0"/>
    <cacheHierarchy uniqueName="[Table1].[Arithmetic SD2912]" caption="Arithmetic SD2912" attribute="1" defaultMemberUniqueName="[Table1].[Arithmetic SD2912].[All]" allUniqueName="[Table1].[Arithmetic SD2912].[All]" dimensionUniqueName="[Table1]" displayFolder="" count="0" memberValueDatatype="5" unbalanced="0"/>
    <cacheHierarchy uniqueName="[Table1].[Geometric Mean3013]" caption="Geometric Mean3013" attribute="1" defaultMemberUniqueName="[Table1].[Geometric Mean3013].[All]" allUniqueName="[Table1].[Geometric Mean3013].[All]" dimensionUniqueName="[Table1]" displayFolder="" count="0" memberValueDatatype="5" unbalanced="0"/>
    <cacheHierarchy uniqueName="[Table1].[Geometric SD3114]" caption="Geometric SD3114" attribute="1" defaultMemberUniqueName="[Table1].[Geometric SD3114].[All]" allUniqueName="[Table1].[Geometric SD3114].[All]" dimensionUniqueName="[Table1]" displayFolder="" count="0" memberValueDatatype="5" unbalanced="0"/>
    <cacheHierarchy uniqueName="[Measures].[__XL_Count Table1]" caption="__XL_Count Table1" measure="1" displayFolder="" measureGroup="Table1" count="0" hidden="1"/>
    <cacheHierarchy uniqueName="[Measures].[__No measures defined]" caption="__No measures defined" measure="1" displayFolder="" count="0" hidden="1"/>
    <cacheHierarchy uniqueName="[Measures].[Sum of 50th percentile/Median225]" caption="Sum of 50th percentile/Median225" measure="1" displayFolder="" measureGroup="Table1" count="0" hidden="1">
      <extLst>
        <ext xmlns:x15="http://schemas.microsoft.com/office/spreadsheetml/2010/11/main" uri="{B97F6D7D-B522-45F9-BDA1-12C45D357490}">
          <x15:cacheHierarchy aggregatedColumn="73"/>
        </ext>
      </extLst>
    </cacheHierarchy>
    <cacheHierarchy uniqueName="[Measures].[Sum of Arithmetic Mean2811]" caption="Sum of Arithmetic Mean2811" measure="1" displayFolder="" measureGroup="Table1" count="0" hidden="1">
      <extLst>
        <ext xmlns:x15="http://schemas.microsoft.com/office/spreadsheetml/2010/11/main" uri="{B97F6D7D-B522-45F9-BDA1-12C45D357490}">
          <x15:cacheHierarchy aggregatedColumn="79"/>
        </ext>
      </extLst>
    </cacheHierarchy>
    <cacheHierarchy uniqueName="[Measures].[Sum of Geometric Mean3013]" caption="Sum of Geometric Mean3013" measure="1" displayFolder="" measureGroup="Table1" count="0" hidden="1">
      <extLst>
        <ext xmlns:x15="http://schemas.microsoft.com/office/spreadsheetml/2010/11/main" uri="{B97F6D7D-B522-45F9-BDA1-12C45D357490}">
          <x15:cacheHierarchy aggregatedColumn="81"/>
        </ext>
      </extLst>
    </cacheHierarchy>
    <cacheHierarchy uniqueName="[Measures].[Sum of 95th percentile258]" caption="Sum of 95th percentile258" measure="1" displayFolder="" measureGroup="Table1" count="0" hidden="1">
      <extLst>
        <ext xmlns:x15="http://schemas.microsoft.com/office/spreadsheetml/2010/11/main" uri="{B97F6D7D-B522-45F9-BDA1-12C45D357490}">
          <x15:cacheHierarchy aggregatedColumn="76"/>
        </ext>
      </extLst>
    </cacheHierarchy>
    <cacheHierarchy uniqueName="[Measures].[Average of 50th percentile/Median225]" caption="Average of 50th percentile/Median225" measure="1" displayFolder="" measureGroup="Table1" count="0" oneField="1" hidden="1">
      <fieldsUsage count="1">
        <fieldUsage x="2"/>
      </fieldsUsage>
      <extLst>
        <ext xmlns:x15="http://schemas.microsoft.com/office/spreadsheetml/2010/11/main" uri="{B97F6D7D-B522-45F9-BDA1-12C45D357490}">
          <x15:cacheHierarchy aggregatedColumn="73"/>
        </ext>
      </extLst>
    </cacheHierarchy>
    <cacheHierarchy uniqueName="[Measures].[Average of Arithmetic Mean2811]" caption="Average of Arithmetic Mean2811" measure="1" displayFolder="" measureGroup="Table1" count="0" oneField="1" hidden="1">
      <fieldsUsage count="1">
        <fieldUsage x="3"/>
      </fieldsUsage>
      <extLst>
        <ext xmlns:x15="http://schemas.microsoft.com/office/spreadsheetml/2010/11/main" uri="{B97F6D7D-B522-45F9-BDA1-12C45D357490}">
          <x15:cacheHierarchy aggregatedColumn="79"/>
        </ext>
      </extLst>
    </cacheHierarchy>
    <cacheHierarchy uniqueName="[Measures].[Average of Geometric Mean3013]" caption="Average of Geometric Mean3013" measure="1" displayFolder="" measureGroup="Table1" count="0" oneField="1" hidden="1">
      <fieldsUsage count="1">
        <fieldUsage x="4"/>
      </fieldsUsage>
      <extLst>
        <ext xmlns:x15="http://schemas.microsoft.com/office/spreadsheetml/2010/11/main" uri="{B97F6D7D-B522-45F9-BDA1-12C45D357490}">
          <x15:cacheHierarchy aggregatedColumn="81"/>
        </ext>
      </extLst>
    </cacheHierarchy>
    <cacheHierarchy uniqueName="[Measures].[Average of 95th percentile258]" caption="Average of 95th percentile258" measure="1" displayFolder="" measureGroup="Table1" count="0" oneField="1" hidden="1">
      <fieldsUsage count="1">
        <fieldUsage x="5"/>
      </fieldsUsage>
      <extLst>
        <ext xmlns:x15="http://schemas.microsoft.com/office/spreadsheetml/2010/11/main" uri="{B97F6D7D-B522-45F9-BDA1-12C45D357490}">
          <x15:cacheHierarchy aggregatedColumn="76"/>
        </ext>
      </extLst>
    </cacheHierarchy>
    <cacheHierarchy uniqueName="[Measures].[Count of 50th percentile/Median225]" caption="Count of 50th percentile/Median225" measure="1" displayFolder="" measureGroup="Table1" count="0" hidden="1">
      <extLst>
        <ext xmlns:x15="http://schemas.microsoft.com/office/spreadsheetml/2010/11/main" uri="{B97F6D7D-B522-45F9-BDA1-12C45D357490}">
          <x15:cacheHierarchy aggregatedColumn="73"/>
        </ext>
      </extLst>
    </cacheHierarchy>
    <cacheHierarchy uniqueName="[Measures].[Count of Arithmetic Mean2811]" caption="Count of Arithmetic Mean2811" measure="1" displayFolder="" measureGroup="Table1" count="0" hidden="1">
      <extLst>
        <ext xmlns:x15="http://schemas.microsoft.com/office/spreadsheetml/2010/11/main" uri="{B97F6D7D-B522-45F9-BDA1-12C45D357490}">
          <x15:cacheHierarchy aggregatedColumn="79"/>
        </ext>
      </extLst>
    </cacheHierarchy>
    <cacheHierarchy uniqueName="[Measures].[Count of Geometric Mean3013]" caption="Count of Geometric Mean3013" measure="1" displayFolder="" measureGroup="Table1" count="0" hidden="1">
      <extLst>
        <ext xmlns:x15="http://schemas.microsoft.com/office/spreadsheetml/2010/11/main" uri="{B97F6D7D-B522-45F9-BDA1-12C45D357490}">
          <x15:cacheHierarchy aggregatedColumn="81"/>
        </ext>
      </extLst>
    </cacheHierarchy>
    <cacheHierarchy uniqueName="[Measures].[Count of 95th percentile258]" caption="Count of 95th percentile258" measure="1" displayFolder="" measureGroup="Table1" count="0" hidden="1">
      <extLst>
        <ext xmlns:x15="http://schemas.microsoft.com/office/spreadsheetml/2010/11/main" uri="{B97F6D7D-B522-45F9-BDA1-12C45D357490}">
          <x15:cacheHierarchy aggregatedColumn="76"/>
        </ext>
      </extLst>
    </cacheHierarchy>
    <cacheHierarchy uniqueName="[Measures].[Min of 50th percentile/Median225]" caption="Min of 50th percentile/Median225" measure="1" displayFolder="" measureGroup="Table1" count="0" hidden="1">
      <extLst>
        <ext xmlns:x15="http://schemas.microsoft.com/office/spreadsheetml/2010/11/main" uri="{B97F6D7D-B522-45F9-BDA1-12C45D357490}">
          <x15:cacheHierarchy aggregatedColumn="73"/>
        </ext>
      </extLst>
    </cacheHierarchy>
    <cacheHierarchy uniqueName="[Measures].[Min of Arithmetic Mean2811]" caption="Min of Arithmetic Mean2811" measure="1" displayFolder="" measureGroup="Table1" count="0" hidden="1">
      <extLst>
        <ext xmlns:x15="http://schemas.microsoft.com/office/spreadsheetml/2010/11/main" uri="{B97F6D7D-B522-45F9-BDA1-12C45D357490}">
          <x15:cacheHierarchy aggregatedColumn="79"/>
        </ext>
      </extLst>
    </cacheHierarchy>
    <cacheHierarchy uniqueName="[Measures].[Min of Geometric Mean3013]" caption="Min of Geometric Mean3013" measure="1" displayFolder="" measureGroup="Table1" count="0" hidden="1">
      <extLst>
        <ext xmlns:x15="http://schemas.microsoft.com/office/spreadsheetml/2010/11/main" uri="{B97F6D7D-B522-45F9-BDA1-12C45D357490}">
          <x15:cacheHierarchy aggregatedColumn="81"/>
        </ext>
      </extLst>
    </cacheHierarchy>
    <cacheHierarchy uniqueName="[Measures].[Min of 95th percentile258]" caption="Min of 95th percentile258" measure="1" displayFolder="" measureGroup="Table1" count="0" hidden="1">
      <extLst>
        <ext xmlns:x15="http://schemas.microsoft.com/office/spreadsheetml/2010/11/main" uri="{B97F6D7D-B522-45F9-BDA1-12C45D357490}">
          <x15:cacheHierarchy aggregatedColumn="76"/>
        </ext>
      </extLst>
    </cacheHierarchy>
    <cacheHierarchy uniqueName="[Measures].[Max of 50th percentile/Median225]" caption="Max of 50th percentile/Median225" measure="1" displayFolder="" measureGroup="Table1" count="0" hidden="1">
      <extLst>
        <ext xmlns:x15="http://schemas.microsoft.com/office/spreadsheetml/2010/11/main" uri="{B97F6D7D-B522-45F9-BDA1-12C45D357490}">
          <x15:cacheHierarchy aggregatedColumn="73"/>
        </ext>
      </extLst>
    </cacheHierarchy>
    <cacheHierarchy uniqueName="[Measures].[Max of Arithmetic Mean2811]" caption="Max of Arithmetic Mean2811" measure="1" displayFolder="" measureGroup="Table1" count="0" hidden="1">
      <extLst>
        <ext xmlns:x15="http://schemas.microsoft.com/office/spreadsheetml/2010/11/main" uri="{B97F6D7D-B522-45F9-BDA1-12C45D357490}">
          <x15:cacheHierarchy aggregatedColumn="79"/>
        </ext>
      </extLst>
    </cacheHierarchy>
    <cacheHierarchy uniqueName="[Measures].[Max of Geometric Mean3013]" caption="Max of Geometric Mean3013" measure="1" displayFolder="" measureGroup="Table1" count="0" hidden="1">
      <extLst>
        <ext xmlns:x15="http://schemas.microsoft.com/office/spreadsheetml/2010/11/main" uri="{B97F6D7D-B522-45F9-BDA1-12C45D357490}">
          <x15:cacheHierarchy aggregatedColumn="81"/>
        </ext>
      </extLst>
    </cacheHierarchy>
    <cacheHierarchy uniqueName="[Measures].[Max of 95th percentile258]" caption="Max of 95th percentile258" measure="1" displayFolder="" measureGroup="Table1" count="0" hidden="1">
      <extLst>
        <ext xmlns:x15="http://schemas.microsoft.com/office/spreadsheetml/2010/11/main" uri="{B97F6D7D-B522-45F9-BDA1-12C45D357490}">
          <x15:cacheHierarchy aggregatedColumn="76"/>
        </ext>
      </extLst>
    </cacheHierarchy>
  </cacheHierarchies>
  <kpis count="0"/>
  <dimensions count="2">
    <dimension measure="1" name="Measures" uniqueName="[Measures]" caption="Measures"/>
    <dimension name="Table1" uniqueName="[Table1]" caption="Table1"/>
  </dimensions>
  <measureGroups count="1">
    <measureGroup name="Table1" caption="Table1"/>
  </measureGroups>
  <maps count="1">
    <map measureGroup="0" dimension="1"/>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4.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Bradley, Mark (bradlemk)" refreshedDate="45357.51401770833" backgroundQuery="1" createdVersion="6" refreshedVersion="6" minRefreshableVersion="3" recordCount="0" supportSubquery="1" supportAdvancedDrill="1" xr:uid="{90E3EE31-812F-432E-A3F2-041DAD043157}">
  <cacheSource type="external" connectionId="1"/>
  <cacheFields count="6">
    <cacheField name="[Table1].[Biomarker Abbreviation].[Biomarker Abbreviation]" caption="Biomarker Abbreviation" numFmtId="0" hierarchy="3" level="1">
      <sharedItems count="4">
        <s v="BCEP"/>
        <s v="BCIPHIPP"/>
        <s v="BCIPP"/>
        <s v="BDCIPP"/>
      </sharedItems>
    </cacheField>
    <cacheField name="[Table1].[Basic Population].[Basic Population]" caption="Basic Population" numFmtId="0" hierarchy="4" level="1">
      <sharedItems count="12">
        <s v="Adults"/>
        <s v="All ages"/>
        <s v="All ages, female"/>
        <s v="All ages, male"/>
        <s v="Children"/>
        <s v="Pregnant women"/>
        <s v="Infants"/>
        <s v="Teen/Young adult"/>
        <s v="Women"/>
        <s v="Infants, female"/>
        <s v="Infants, male"/>
        <s v="Men"/>
      </sharedItems>
    </cacheField>
    <cacheField name="[Measures].[Count of 50th percentile/Median225]" caption="Count of 50th percentile/Median225" numFmtId="0" hierarchy="93" level="32767"/>
    <cacheField name="[Measures].[Count of Arithmetic Mean2811]" caption="Count of Arithmetic Mean2811" numFmtId="0" hierarchy="94" level="32767"/>
    <cacheField name="[Measures].[Count of Geometric Mean3013]" caption="Count of Geometric Mean3013" numFmtId="0" hierarchy="95" level="32767"/>
    <cacheField name="[Measures].[Count of 95th percentile258]" caption="Count of 95th percentile258" numFmtId="0" hierarchy="96" level="32767"/>
  </cacheFields>
  <cacheHierarchies count="105">
    <cacheHierarchy uniqueName="[Table1].[studyId]" caption="studyId" attribute="1" defaultMemberUniqueName="[Table1].[studyId].[All]" allUniqueName="[Table1].[studyId].[All]" dimensionUniqueName="[Table1]" displayFolder="" count="0" memberValueDatatype="20" unbalanced="0"/>
    <cacheHierarchy uniqueName="[Table1].[studyLitstreamId]" caption="studyLitstreamId" attribute="1" defaultMemberUniqueName="[Table1].[studyLitstreamId].[All]" allUniqueName="[Table1].[studyLitstreamId].[All]" dimensionUniqueName="[Table1]" displayFolder="" count="0" memberValueDatatype="130" unbalanced="0"/>
    <cacheHierarchy uniqueName="[Table1].[Parent OFR]" caption="Parent OFR" attribute="1" defaultMemberUniqueName="[Table1].[Parent OFR].[All]" allUniqueName="[Table1].[Parent OFR].[All]" dimensionUniqueName="[Table1]" displayFolder="" count="0" memberValueDatatype="130" unbalanced="0"/>
    <cacheHierarchy uniqueName="[Table1].[Biomarker Abbreviation]" caption="Biomarker Abbreviation" attribute="1" defaultMemberUniqueName="[Table1].[Biomarker Abbreviation].[All]" allUniqueName="[Table1].[Biomarker Abbreviation].[All]" dimensionUniqueName="[Table1]" displayFolder="" count="2" memberValueDatatype="130" unbalanced="0">
      <fieldsUsage count="2">
        <fieldUsage x="-1"/>
        <fieldUsage x="0"/>
      </fieldsUsage>
    </cacheHierarchy>
    <cacheHierarchy uniqueName="[Table1].[Basic Population]" caption="Basic Population" attribute="1" defaultMemberUniqueName="[Table1].[Basic Population].[All]" allUniqueName="[Table1].[Basic Population].[All]" dimensionUniqueName="[Table1]" displayFolder="" count="2" memberValueDatatype="130" unbalanced="0">
      <fieldsUsage count="2">
        <fieldUsage x="-1"/>
        <fieldUsage x="1"/>
      </fieldsUsage>
    </cacheHierarchy>
    <cacheHierarchy uniqueName="[Table1].[Publication Year]" caption="Publication Year" attribute="1" defaultMemberUniqueName="[Table1].[Publication Year].[All]" allUniqueName="[Table1].[Publication Year].[All]" dimensionUniqueName="[Table1]" displayFolder="" count="0" memberValueDatatype="20" unbalanced="0"/>
    <cacheHierarchy uniqueName="[Table1].[Study Location]" caption="Study Location" attribute="1" defaultMemberUniqueName="[Table1].[Study Location].[All]" allUniqueName="[Table1].[Study Location].[All]" dimensionUniqueName="[Table1]" displayFolder="" count="0" memberValueDatatype="130" unbalanced="0"/>
    <cacheHierarchy uniqueName="[Table1].[Sampling Year]" caption="Sampling Year" attribute="1" defaultMemberUniqueName="[Table1].[Sampling Year].[All]" allUniqueName="[Table1].[Sampling Year].[All]" dimensionUniqueName="[Table1]" displayFolder="" count="0" memberValueDatatype="130" unbalanced="0"/>
    <cacheHierarchy uniqueName="[Table1].[Detailed Population (Added+Edited)]" caption="Detailed Population (Added+Edited)" attribute="1" defaultMemberUniqueName="[Table1].[Detailed Population (Added+Edited)].[All]" allUniqueName="[Table1].[Detailed Population (Added+Edited)].[All]" dimensionUniqueName="[Table1]" displayFolder="" count="0" memberValueDatatype="130" unbalanced="0"/>
    <cacheHierarchy uniqueName="[Table1].[All Biomarker Identifiers]" caption="All Biomarker Identifiers" attribute="1" defaultMemberUniqueName="[Table1].[All Biomarker Identifiers].[All]" allUniqueName="[Table1].[All Biomarker Identifiers].[All]" dimensionUniqueName="[Table1]" displayFolder="" count="0" memberValueDatatype="130" unbalanced="0"/>
    <cacheHierarchy uniqueName="[Table1].[Urine Sample Type]" caption="Urine Sample Type" attribute="1" defaultMemberUniqueName="[Table1].[Urine Sample Type].[All]" allUniqueName="[Table1].[Urine Sample Type].[All]" dimensionUniqueName="[Table1]" displayFolder="" count="0" memberValueDatatype="130" unbalanced="0"/>
    <cacheHierarchy uniqueName="[Table1].[Urine Correction Type]" caption="Urine Correction Type" attribute="1" defaultMemberUniqueName="[Table1].[Urine Correction Type].[All]" allUniqueName="[Table1].[Urine Correction Type].[All]" dimensionUniqueName="[Table1]" displayFolder="" count="0" memberValueDatatype="130" unbalanced="0"/>
    <cacheHierarchy uniqueName="[Table1].[Sample Size]" caption="Sample Size" attribute="1" defaultMemberUniqueName="[Table1].[Sample Size].[All]" allUniqueName="[Table1].[Sample Size].[All]" dimensionUniqueName="[Table1]" displayFolder="" count="0" memberValueDatatype="20" unbalanced="0"/>
    <cacheHierarchy uniqueName="[Table1].[% Detection Frequency]" caption="% Detection Frequency" attribute="1" defaultMemberUniqueName="[Table1].[% Detection Frequency].[All]" allUniqueName="[Table1].[% Detection Frequency].[All]" dimensionUniqueName="[Table1]" displayFolder="" count="0" memberValueDatatype="130" unbalanced="0"/>
    <cacheHierarchy uniqueName="[Table1].[Urine Concentration Units]" caption="Urine Concentration Units" attribute="1" defaultMemberUniqueName="[Table1].[Urine Concentration Units].[All]" allUniqueName="[Table1].[Urine Concentration Units].[All]" dimensionUniqueName="[Table1]" displayFolder="" count="0" memberValueDatatype="130" unbalanced="0"/>
    <cacheHierarchy uniqueName="[Table1].[5th percentile]" caption="5th percentile" attribute="1" defaultMemberUniqueName="[Table1].[5th percentile].[All]" allUniqueName="[Table1].[5th percentile].[All]" dimensionUniqueName="[Table1]" displayFolder="" count="0" memberValueDatatype="130" unbalanced="0"/>
    <cacheHierarchy uniqueName="[Table1].[10th percentile]" caption="10th percentile" attribute="1" defaultMemberUniqueName="[Table1].[10th percentile].[All]" allUniqueName="[Table1].[10th percentile].[All]" dimensionUniqueName="[Table1]" displayFolder="" count="0" memberValueDatatype="130" unbalanced="0"/>
    <cacheHierarchy uniqueName="[Table1].[25th percentile]" caption="25th percentile" attribute="1" defaultMemberUniqueName="[Table1].[25th percentile].[All]" allUniqueName="[Table1].[25th percentile].[All]" dimensionUniqueName="[Table1]" displayFolder="" count="0" memberValueDatatype="130" unbalanced="0"/>
    <cacheHierarchy uniqueName="[Table1].[50th percentile/Median]" caption="50th percentile/Median" attribute="1" defaultMemberUniqueName="[Table1].[50th percentile/Median].[All]" allUniqueName="[Table1].[50th percentile/Median].[All]" dimensionUniqueName="[Table1]" displayFolder="" count="0" memberValueDatatype="130" unbalanced="0"/>
    <cacheHierarchy uniqueName="[Table1].[75th percentile]" caption="75th percentile" attribute="1" defaultMemberUniqueName="[Table1].[75th percentile].[All]" allUniqueName="[Table1].[75th percentile].[All]" dimensionUniqueName="[Table1]" displayFolder="" count="0" memberValueDatatype="130" unbalanced="0"/>
    <cacheHierarchy uniqueName="[Table1].[90th percentile]" caption="90th percentile" attribute="1" defaultMemberUniqueName="[Table1].[90th percentile].[All]" allUniqueName="[Table1].[90th percentile].[All]" dimensionUniqueName="[Table1]" displayFolder="" count="0" memberValueDatatype="130" unbalanced="0"/>
    <cacheHierarchy uniqueName="[Table1].[95th percentile]" caption="95th percentile" attribute="1" defaultMemberUniqueName="[Table1].[95th percentile].[All]" allUniqueName="[Table1].[95th percentile].[All]" dimensionUniqueName="[Table1]" displayFolder="" count="0" memberValueDatatype="130" unbalanced="0"/>
    <cacheHierarchy uniqueName="[Table1].[Minimum]" caption="Minimum" attribute="1" defaultMemberUniqueName="[Table1].[Minimum].[All]" allUniqueName="[Table1].[Minimum].[All]" dimensionUniqueName="[Table1]" displayFolder="" count="0" memberValueDatatype="130" unbalanced="0"/>
    <cacheHierarchy uniqueName="[Table1].[Maximum]" caption="Maximum" attribute="1" defaultMemberUniqueName="[Table1].[Maximum].[All]" allUniqueName="[Table1].[Maximum].[All]" dimensionUniqueName="[Table1]" displayFolder="" count="0" memberValueDatatype="130" unbalanced="0"/>
    <cacheHierarchy uniqueName="[Table1].[Arithmetic Mean]" caption="Arithmetic Mean" attribute="1" defaultMemberUniqueName="[Table1].[Arithmetic Mean].[All]" allUniqueName="[Table1].[Arithmetic Mean].[All]" dimensionUniqueName="[Table1]" displayFolder="" count="0" memberValueDatatype="130" unbalanced="0"/>
    <cacheHierarchy uniqueName="[Table1].[Arithmetic SD]" caption="Arithmetic SD" attribute="1" defaultMemberUniqueName="[Table1].[Arithmetic SD].[All]" allUniqueName="[Table1].[Arithmetic SD].[All]" dimensionUniqueName="[Table1]" displayFolder="" count="0" memberValueDatatype="130" unbalanced="0"/>
    <cacheHierarchy uniqueName="[Table1].[Geometric Mean]" caption="Geometric Mean" attribute="1" defaultMemberUniqueName="[Table1].[Geometric Mean].[All]" allUniqueName="[Table1].[Geometric Mean].[All]" dimensionUniqueName="[Table1]" displayFolder="" count="0" memberValueDatatype="130" unbalanced="0"/>
    <cacheHierarchy uniqueName="[Table1].[Geometric SD]" caption="Geometric SD" attribute="1" defaultMemberUniqueName="[Table1].[Geometric SD].[All]" allUniqueName="[Table1].[Geometric SD].[All]" dimensionUniqueName="[Table1]" displayFolder="" count="0" memberValueDatatype="130" unbalanced="0"/>
    <cacheHierarchy uniqueName="[Table1].[gmean]" caption="gmean" attribute="1" defaultMemberUniqueName="[Table1].[gmean].[All]" allUniqueName="[Table1].[gmean].[All]" dimensionUniqueName="[Table1]" displayFolder="" count="0" memberValueDatatype="5" unbalanced="0"/>
    <cacheHierarchy uniqueName="[Table1].[p95_est]" caption="p95_est" attribute="1" defaultMemberUniqueName="[Table1].[p95_est].[All]" allUniqueName="[Table1].[p95_est].[All]" dimensionUniqueName="[Table1]" displayFolder="" count="0" memberValueDatatype="5" unbalanced="0"/>
    <cacheHierarchy uniqueName="[Table1].[con_units]" caption="con_units" attribute="1" defaultMemberUniqueName="[Table1].[con_units].[All]" allUniqueName="[Table1].[con_units].[All]" dimensionUniqueName="[Table1]" displayFolder="" count="0" memberValueDatatype="130" unbalanced="0"/>
    <cacheHierarchy uniqueName="[Table1].[GM]" caption="GM" attribute="1" defaultMemberUniqueName="[Table1].[GM].[All]" allUniqueName="[Table1].[GM].[All]" dimensionUniqueName="[Table1]" displayFolder="" count="0" memberValueDatatype="5" unbalanced="0"/>
    <cacheHierarchy uniqueName="[Table1].[GM Estimated or Raw]" caption="GM Estimated or Raw" attribute="1" defaultMemberUniqueName="[Table1].[GM Estimated or Raw].[All]" allUniqueName="[Table1].[GM Estimated or Raw].[All]" dimensionUniqueName="[Table1]" displayFolder="" count="0" memberValueDatatype="130" unbalanced="0"/>
    <cacheHierarchy uniqueName="[Table1].[GSD]" caption="GSD" attribute="1" defaultMemberUniqueName="[Table1].[GSD].[All]" allUniqueName="[Table1].[GSD].[All]" dimensionUniqueName="[Table1]" displayFolder="" count="0" memberValueDatatype="5" unbalanced="0"/>
    <cacheHierarchy uniqueName="[Table1].[GSD Estimated or Raw]" caption="GSD Estimated or Raw" attribute="1" defaultMemberUniqueName="[Table1].[GSD Estimated or Raw].[All]" allUniqueName="[Table1].[GSD Estimated or Raw].[All]" dimensionUniqueName="[Table1]" displayFolder="" count="0" memberValueDatatype="130" unbalanced="0"/>
    <cacheHierarchy uniqueName="[Table1].[95th percentile2]" caption="95th percentile2" attribute="1" defaultMemberUniqueName="[Table1].[95th percentile2].[All]" allUniqueName="[Table1].[95th percentile2].[All]" dimensionUniqueName="[Table1]" displayFolder="" count="0" memberValueDatatype="5" unbalanced="0"/>
    <cacheHierarchy uniqueName="[Table1].[95th Percentile Estimated or Raw]" caption="95th Percentile Estimated or Raw" attribute="1" defaultMemberUniqueName="[Table1].[95th Percentile Estimated or Raw].[All]" allUniqueName="[Table1].[95th Percentile Estimated or Raw].[All]" dimensionUniqueName="[Table1]" displayFolder="" count="0" memberValueDatatype="130" unbalanced="0"/>
    <cacheHierarchy uniqueName="[Table1].[GM3]" caption="GM3" attribute="1" defaultMemberUniqueName="[Table1].[GM3].[All]" allUniqueName="[Table1].[GM3].[All]" dimensionUniqueName="[Table1]" displayFolder="" count="0" memberValueDatatype="5" unbalanced="0"/>
    <cacheHierarchy uniqueName="[Table1].[GSD4]" caption="GSD4" attribute="1" defaultMemberUniqueName="[Table1].[GSD4].[All]" allUniqueName="[Table1].[GSD4].[All]" dimensionUniqueName="[Table1]" displayFolder="" count="0" memberValueDatatype="5" unbalanced="0"/>
    <cacheHierarchy uniqueName="[Table1].[95th percentile5]" caption="95th percentile5" attribute="1" defaultMemberUniqueName="[Table1].[95th percentile5].[All]" allUniqueName="[Table1].[95th percentile5].[All]" dimensionUniqueName="[Table1]" displayFolder="" count="0" memberValueDatatype="5" unbalanced="0"/>
    <cacheHierarchy uniqueName="[Table1].[Unit conversion needed? (list)]" caption="Unit conversion needed? (list)" attribute="1" defaultMemberUniqueName="[Table1].[Unit conversion needed? (list)].[All]" allUniqueName="[Table1].[Unit conversion needed? (list)].[All]" dimensionUniqueName="[Table1]" displayFolder="" count="0" memberValueDatatype="130" unbalanced="0"/>
    <cacheHierarchy uniqueName="[Table1].[Unit conversion factors]" caption="Unit conversion factors" attribute="1" defaultMemberUniqueName="[Table1].[Unit conversion factors].[All]" allUniqueName="[Table1].[Unit conversion factors].[All]" dimensionUniqueName="[Table1]" displayFolder="" count="0" memberValueDatatype="5" unbalanced="0"/>
    <cacheHierarchy uniqueName="[Table1].[5th percentile6]" caption="5th percentile6" attribute="1" defaultMemberUniqueName="[Table1].[5th percentile6].[All]" allUniqueName="[Table1].[5th percentile6].[All]" dimensionUniqueName="[Table1]" displayFolder="" count="0" memberValueDatatype="130" unbalanced="0"/>
    <cacheHierarchy uniqueName="[Table1].[10th percentile7]" caption="10th percentile7" attribute="1" defaultMemberUniqueName="[Table1].[10th percentile7].[All]" allUniqueName="[Table1].[10th percentile7].[All]" dimensionUniqueName="[Table1]" displayFolder="" count="0" memberValueDatatype="130" unbalanced="0"/>
    <cacheHierarchy uniqueName="[Table1].[25th percentile8]" caption="25th percentile8" attribute="1" defaultMemberUniqueName="[Table1].[25th percentile8].[All]" allUniqueName="[Table1].[25th percentile8].[All]" dimensionUniqueName="[Table1]" displayFolder="" count="0" memberValueDatatype="130" unbalanced="0"/>
    <cacheHierarchy uniqueName="[Table1].[50th percentile/Median9]" caption="50th percentile/Median9" attribute="1" defaultMemberUniqueName="[Table1].[50th percentile/Median9].[All]" allUniqueName="[Table1].[50th percentile/Median9].[All]" dimensionUniqueName="[Table1]" displayFolder="" count="0" memberValueDatatype="130" unbalanced="0"/>
    <cacheHierarchy uniqueName="[Table1].[75th percentile10]" caption="75th percentile10" attribute="1" defaultMemberUniqueName="[Table1].[75th percentile10].[All]" allUniqueName="[Table1].[75th percentile10].[All]" dimensionUniqueName="[Table1]" displayFolder="" count="0" memberValueDatatype="130" unbalanced="0"/>
    <cacheHierarchy uniqueName="[Table1].[90th percentile11]" caption="90th percentile11" attribute="1" defaultMemberUniqueName="[Table1].[90th percentile11].[All]" allUniqueName="[Table1].[90th percentile11].[All]" dimensionUniqueName="[Table1]" displayFolder="" count="0" memberValueDatatype="130" unbalanced="0"/>
    <cacheHierarchy uniqueName="[Table1].[95th percentile12]" caption="95th percentile12" attribute="1" defaultMemberUniqueName="[Table1].[95th percentile12].[All]" allUniqueName="[Table1].[95th percentile12].[All]" dimensionUniqueName="[Table1]" displayFolder="" count="0" memberValueDatatype="130" unbalanced="0"/>
    <cacheHierarchy uniqueName="[Table1].[Minimum13]" caption="Minimum13" attribute="1" defaultMemberUniqueName="[Table1].[Minimum13].[All]" allUniqueName="[Table1].[Minimum13].[All]" dimensionUniqueName="[Table1]" displayFolder="" count="0" memberValueDatatype="130" unbalanced="0"/>
    <cacheHierarchy uniqueName="[Table1].[Maximum14]" caption="Maximum14" attribute="1" defaultMemberUniqueName="[Table1].[Maximum14].[All]" allUniqueName="[Table1].[Maximum14].[All]" dimensionUniqueName="[Table1]" displayFolder="" count="0" memberValueDatatype="130" unbalanced="0"/>
    <cacheHierarchy uniqueName="[Table1].[Arithmetic Mean15]" caption="Arithmetic Mean15" attribute="1" defaultMemberUniqueName="[Table1].[Arithmetic Mean15].[All]" allUniqueName="[Table1].[Arithmetic Mean15].[All]" dimensionUniqueName="[Table1]" displayFolder="" count="0" memberValueDatatype="130" unbalanced="0"/>
    <cacheHierarchy uniqueName="[Table1].[Arithmetic SD16]" caption="Arithmetic SD16" attribute="1" defaultMemberUniqueName="[Table1].[Arithmetic SD16].[All]" allUniqueName="[Table1].[Arithmetic SD16].[All]" dimensionUniqueName="[Table1]" displayFolder="" count="0" memberValueDatatype="130" unbalanced="0"/>
    <cacheHierarchy uniqueName="[Table1].[Geometric Mean17]" caption="Geometric Mean17" attribute="1" defaultMemberUniqueName="[Table1].[Geometric Mean17].[All]" allUniqueName="[Table1].[Geometric Mean17].[All]" dimensionUniqueName="[Table1]" displayFolder="" count="0" memberValueDatatype="130" unbalanced="0"/>
    <cacheHierarchy uniqueName="[Table1].[Geometric SD18]" caption="Geometric SD18" attribute="1" defaultMemberUniqueName="[Table1].[Geometric SD18].[All]" allUniqueName="[Table1].[Geometric SD18].[All]" dimensionUniqueName="[Table1]" displayFolder="" count="0" memberValueDatatype="130" unbalanced="0"/>
    <cacheHierarchy uniqueName="[Table1].[UFRBW (L/kg-day, UFR adjusted by BW)]" caption="UFRBW (L/kg-day, UFR adjusted by BW)" attribute="1" defaultMemberUniqueName="[Table1].[UFRBW (L/kg-day, UFR adjusted by BW)].[All]" allUniqueName="[Table1].[UFRBW (L/kg-day, UFR adjusted by BW)].[All]" dimensionUniqueName="[Table1]" displayFolder="" count="0" memberValueDatatype="5" unbalanced="0"/>
    <cacheHierarchy uniqueName="[Table1].[Fue]" caption="Fue" attribute="1" defaultMemberUniqueName="[Table1].[Fue].[All]" allUniqueName="[Table1].[Fue].[All]" dimensionUniqueName="[Table1]" displayFolder="" count="0" memberValueDatatype="5" unbalanced="0"/>
    <cacheHierarchy uniqueName="[Table1].[5th percentile19]" caption="5th percentile19" attribute="1" defaultMemberUniqueName="[Table1].[5th percentile19].[All]" allUniqueName="[Table1].[5th percentile19].[All]" dimensionUniqueName="[Table1]" displayFolder="" count="0" memberValueDatatype="130" unbalanced="0"/>
    <cacheHierarchy uniqueName="[Table1].[10th percentile20]" caption="10th percentile20" attribute="1" defaultMemberUniqueName="[Table1].[10th percentile20].[All]" allUniqueName="[Table1].[10th percentile20].[All]" dimensionUniqueName="[Table1]" displayFolder="" count="0" memberValueDatatype="130" unbalanced="0"/>
    <cacheHierarchy uniqueName="[Table1].[25th percentile21]" caption="25th percentile21" attribute="1" defaultMemberUniqueName="[Table1].[25th percentile21].[All]" allUniqueName="[Table1].[25th percentile21].[All]" dimensionUniqueName="[Table1]" displayFolder="" count="0" memberValueDatatype="130" unbalanced="0"/>
    <cacheHierarchy uniqueName="[Table1].[50th percentile/Median22]" caption="50th percentile/Median22" attribute="1" defaultMemberUniqueName="[Table1].[50th percentile/Median22].[All]" allUniqueName="[Table1].[50th percentile/Median22].[All]" dimensionUniqueName="[Table1]" displayFolder="" count="0" memberValueDatatype="130" unbalanced="0"/>
    <cacheHierarchy uniqueName="[Table1].[75th percentile23]" caption="75th percentile23" attribute="1" defaultMemberUniqueName="[Table1].[75th percentile23].[All]" allUniqueName="[Table1].[75th percentile23].[All]" dimensionUniqueName="[Table1]" displayFolder="" count="0" memberValueDatatype="130" unbalanced="0"/>
    <cacheHierarchy uniqueName="[Table1].[90th percentile24]" caption="90th percentile24" attribute="1" defaultMemberUniqueName="[Table1].[90th percentile24].[All]" allUniqueName="[Table1].[90th percentile24].[All]" dimensionUniqueName="[Table1]" displayFolder="" count="0" memberValueDatatype="130" unbalanced="0"/>
    <cacheHierarchy uniqueName="[Table1].[95th percentile25]" caption="95th percentile25" attribute="1" defaultMemberUniqueName="[Table1].[95th percentile25].[All]" allUniqueName="[Table1].[95th percentile25].[All]" dimensionUniqueName="[Table1]" displayFolder="" count="0" memberValueDatatype="130" unbalanced="0"/>
    <cacheHierarchy uniqueName="[Table1].[Minimum26]" caption="Minimum26" attribute="1" defaultMemberUniqueName="[Table1].[Minimum26].[All]" allUniqueName="[Table1].[Minimum26].[All]" dimensionUniqueName="[Table1]" displayFolder="" count="0" memberValueDatatype="130" unbalanced="0"/>
    <cacheHierarchy uniqueName="[Table1].[Maximum27]" caption="Maximum27" attribute="1" defaultMemberUniqueName="[Table1].[Maximum27].[All]" allUniqueName="[Table1].[Maximum27].[All]" dimensionUniqueName="[Table1]" displayFolder="" count="0" memberValueDatatype="130" unbalanced="0"/>
    <cacheHierarchy uniqueName="[Table1].[Arithmetic Mean28]" caption="Arithmetic Mean28" attribute="1" defaultMemberUniqueName="[Table1].[Arithmetic Mean28].[All]" allUniqueName="[Table1].[Arithmetic Mean28].[All]" dimensionUniqueName="[Table1]" displayFolder="" count="0" memberValueDatatype="130" unbalanced="0"/>
    <cacheHierarchy uniqueName="[Table1].[Arithmetic SD29]" caption="Arithmetic SD29" attribute="1" defaultMemberUniqueName="[Table1].[Arithmetic SD29].[All]" allUniqueName="[Table1].[Arithmetic SD29].[All]" dimensionUniqueName="[Table1]" displayFolder="" count="0" memberValueDatatype="130" unbalanced="0"/>
    <cacheHierarchy uniqueName="[Table1].[Geometric Mean30]" caption="Geometric Mean30" attribute="1" defaultMemberUniqueName="[Table1].[Geometric Mean30].[All]" allUniqueName="[Table1].[Geometric Mean30].[All]" dimensionUniqueName="[Table1]" displayFolder="" count="0" memberValueDatatype="130" unbalanced="0"/>
    <cacheHierarchy uniqueName="[Table1].[Geometric SD31]" caption="Geometric SD31" attribute="1" defaultMemberUniqueName="[Table1].[Geometric SD31].[All]" allUniqueName="[Table1].[Geometric SD31].[All]" dimensionUniqueName="[Table1]" displayFolder="" count="0" memberValueDatatype="130" unbalanced="0"/>
    <cacheHierarchy uniqueName="[Table1].[5th percentile192]" caption="5th percentile192" attribute="1" defaultMemberUniqueName="[Table1].[5th percentile192].[All]" allUniqueName="[Table1].[5th percentile192].[All]" dimensionUniqueName="[Table1]" displayFolder="" count="0" memberValueDatatype="130" unbalanced="0"/>
    <cacheHierarchy uniqueName="[Table1].[10th percentile203]" caption="10th percentile203" attribute="1" defaultMemberUniqueName="[Table1].[10th percentile203].[All]" allUniqueName="[Table1].[10th percentile203].[All]" dimensionUniqueName="[Table1]" displayFolder="" count="0" memberValueDatatype="5" unbalanced="0"/>
    <cacheHierarchy uniqueName="[Table1].[25th percentile214]" caption="25th percentile214" attribute="1" defaultMemberUniqueName="[Table1].[25th percentile214].[All]" allUniqueName="[Table1].[25th percentile214].[All]" dimensionUniqueName="[Table1]" displayFolder="" count="0" memberValueDatatype="5" unbalanced="0"/>
    <cacheHierarchy uniqueName="[Table1].[50th percentile/Median225]" caption="50th percentile/Median225" attribute="1" defaultMemberUniqueName="[Table1].[50th percentile/Median225].[All]" allUniqueName="[Table1].[50th percentile/Median225].[All]" dimensionUniqueName="[Table1]" displayFolder="" count="0" memberValueDatatype="5" unbalanced="0"/>
    <cacheHierarchy uniqueName="[Table1].[75th percentile236]" caption="75th percentile236" attribute="1" defaultMemberUniqueName="[Table1].[75th percentile236].[All]" allUniqueName="[Table1].[75th percentile236].[All]" dimensionUniqueName="[Table1]" displayFolder="" count="0" memberValueDatatype="5" unbalanced="0"/>
    <cacheHierarchy uniqueName="[Table1].[90th percentile247]" caption="90th percentile247" attribute="1" defaultMemberUniqueName="[Table1].[90th percentile247].[All]" allUniqueName="[Table1].[90th percentile247].[All]" dimensionUniqueName="[Table1]" displayFolder="" count="0" memberValueDatatype="5" unbalanced="0"/>
    <cacheHierarchy uniqueName="[Table1].[95th percentile258]" caption="95th percentile258" attribute="1" defaultMemberUniqueName="[Table1].[95th percentile258].[All]" allUniqueName="[Table1].[95th percentile258].[All]" dimensionUniqueName="[Table1]" displayFolder="" count="0" memberValueDatatype="5" unbalanced="0"/>
    <cacheHierarchy uniqueName="[Table1].[Minimum269]" caption="Minimum269" attribute="1" defaultMemberUniqueName="[Table1].[Minimum269].[All]" allUniqueName="[Table1].[Minimum269].[All]" dimensionUniqueName="[Table1]" displayFolder="" count="0" memberValueDatatype="5" unbalanced="0"/>
    <cacheHierarchy uniqueName="[Table1].[Maximum2710]" caption="Maximum2710" attribute="1" defaultMemberUniqueName="[Table1].[Maximum2710].[All]" allUniqueName="[Table1].[Maximum2710].[All]" dimensionUniqueName="[Table1]" displayFolder="" count="0" memberValueDatatype="5" unbalanced="0"/>
    <cacheHierarchy uniqueName="[Table1].[Arithmetic Mean2811]" caption="Arithmetic Mean2811" attribute="1" defaultMemberUniqueName="[Table1].[Arithmetic Mean2811].[All]" allUniqueName="[Table1].[Arithmetic Mean2811].[All]" dimensionUniqueName="[Table1]" displayFolder="" count="0" memberValueDatatype="5" unbalanced="0"/>
    <cacheHierarchy uniqueName="[Table1].[Arithmetic SD2912]" caption="Arithmetic SD2912" attribute="1" defaultMemberUniqueName="[Table1].[Arithmetic SD2912].[All]" allUniqueName="[Table1].[Arithmetic SD2912].[All]" dimensionUniqueName="[Table1]" displayFolder="" count="0" memberValueDatatype="5" unbalanced="0"/>
    <cacheHierarchy uniqueName="[Table1].[Geometric Mean3013]" caption="Geometric Mean3013" attribute="1" defaultMemberUniqueName="[Table1].[Geometric Mean3013].[All]" allUniqueName="[Table1].[Geometric Mean3013].[All]" dimensionUniqueName="[Table1]" displayFolder="" count="0" memberValueDatatype="5" unbalanced="0"/>
    <cacheHierarchy uniqueName="[Table1].[Geometric SD3114]" caption="Geometric SD3114" attribute="1" defaultMemberUniqueName="[Table1].[Geometric SD3114].[All]" allUniqueName="[Table1].[Geometric SD3114].[All]" dimensionUniqueName="[Table1]" displayFolder="" count="0" memberValueDatatype="5" unbalanced="0"/>
    <cacheHierarchy uniqueName="[Measures].[__XL_Count Table1]" caption="__XL_Count Table1" measure="1" displayFolder="" measureGroup="Table1" count="0" hidden="1"/>
    <cacheHierarchy uniqueName="[Measures].[__No measures defined]" caption="__No measures defined" measure="1" displayFolder="" count="0" hidden="1"/>
    <cacheHierarchy uniqueName="[Measures].[Sum of 50th percentile/Median225]" caption="Sum of 50th percentile/Median225" measure="1" displayFolder="" measureGroup="Table1" count="0" hidden="1">
      <extLst>
        <ext xmlns:x15="http://schemas.microsoft.com/office/spreadsheetml/2010/11/main" uri="{B97F6D7D-B522-45F9-BDA1-12C45D357490}">
          <x15:cacheHierarchy aggregatedColumn="73"/>
        </ext>
      </extLst>
    </cacheHierarchy>
    <cacheHierarchy uniqueName="[Measures].[Sum of Arithmetic Mean2811]" caption="Sum of Arithmetic Mean2811" measure="1" displayFolder="" measureGroup="Table1" count="0" hidden="1">
      <extLst>
        <ext xmlns:x15="http://schemas.microsoft.com/office/spreadsheetml/2010/11/main" uri="{B97F6D7D-B522-45F9-BDA1-12C45D357490}">
          <x15:cacheHierarchy aggregatedColumn="79"/>
        </ext>
      </extLst>
    </cacheHierarchy>
    <cacheHierarchy uniqueName="[Measures].[Sum of Geometric Mean3013]" caption="Sum of Geometric Mean3013" measure="1" displayFolder="" measureGroup="Table1" count="0" hidden="1">
      <extLst>
        <ext xmlns:x15="http://schemas.microsoft.com/office/spreadsheetml/2010/11/main" uri="{B97F6D7D-B522-45F9-BDA1-12C45D357490}">
          <x15:cacheHierarchy aggregatedColumn="81"/>
        </ext>
      </extLst>
    </cacheHierarchy>
    <cacheHierarchy uniqueName="[Measures].[Sum of 95th percentile258]" caption="Sum of 95th percentile258" measure="1" displayFolder="" measureGroup="Table1" count="0" hidden="1">
      <extLst>
        <ext xmlns:x15="http://schemas.microsoft.com/office/spreadsheetml/2010/11/main" uri="{B97F6D7D-B522-45F9-BDA1-12C45D357490}">
          <x15:cacheHierarchy aggregatedColumn="76"/>
        </ext>
      </extLst>
    </cacheHierarchy>
    <cacheHierarchy uniqueName="[Measures].[Average of 50th percentile/Median225]" caption="Average of 50th percentile/Median225" measure="1" displayFolder="" measureGroup="Table1" count="0" hidden="1">
      <extLst>
        <ext xmlns:x15="http://schemas.microsoft.com/office/spreadsheetml/2010/11/main" uri="{B97F6D7D-B522-45F9-BDA1-12C45D357490}">
          <x15:cacheHierarchy aggregatedColumn="73"/>
        </ext>
      </extLst>
    </cacheHierarchy>
    <cacheHierarchy uniqueName="[Measures].[Average of Arithmetic Mean2811]" caption="Average of Arithmetic Mean2811" measure="1" displayFolder="" measureGroup="Table1" count="0" hidden="1">
      <extLst>
        <ext xmlns:x15="http://schemas.microsoft.com/office/spreadsheetml/2010/11/main" uri="{B97F6D7D-B522-45F9-BDA1-12C45D357490}">
          <x15:cacheHierarchy aggregatedColumn="79"/>
        </ext>
      </extLst>
    </cacheHierarchy>
    <cacheHierarchy uniqueName="[Measures].[Average of Geometric Mean3013]" caption="Average of Geometric Mean3013" measure="1" displayFolder="" measureGroup="Table1" count="0" hidden="1">
      <extLst>
        <ext xmlns:x15="http://schemas.microsoft.com/office/spreadsheetml/2010/11/main" uri="{B97F6D7D-B522-45F9-BDA1-12C45D357490}">
          <x15:cacheHierarchy aggregatedColumn="81"/>
        </ext>
      </extLst>
    </cacheHierarchy>
    <cacheHierarchy uniqueName="[Measures].[Average of 95th percentile258]" caption="Average of 95th percentile258" measure="1" displayFolder="" measureGroup="Table1" count="0" hidden="1">
      <extLst>
        <ext xmlns:x15="http://schemas.microsoft.com/office/spreadsheetml/2010/11/main" uri="{B97F6D7D-B522-45F9-BDA1-12C45D357490}">
          <x15:cacheHierarchy aggregatedColumn="76"/>
        </ext>
      </extLst>
    </cacheHierarchy>
    <cacheHierarchy uniqueName="[Measures].[Count of 50th percentile/Median225]" caption="Count of 50th percentile/Median225" measure="1" displayFolder="" measureGroup="Table1" count="0" oneField="1" hidden="1">
      <fieldsUsage count="1">
        <fieldUsage x="2"/>
      </fieldsUsage>
      <extLst>
        <ext xmlns:x15="http://schemas.microsoft.com/office/spreadsheetml/2010/11/main" uri="{B97F6D7D-B522-45F9-BDA1-12C45D357490}">
          <x15:cacheHierarchy aggregatedColumn="73"/>
        </ext>
      </extLst>
    </cacheHierarchy>
    <cacheHierarchy uniqueName="[Measures].[Count of Arithmetic Mean2811]" caption="Count of Arithmetic Mean2811" measure="1" displayFolder="" measureGroup="Table1" count="0" oneField="1" hidden="1">
      <fieldsUsage count="1">
        <fieldUsage x="3"/>
      </fieldsUsage>
      <extLst>
        <ext xmlns:x15="http://schemas.microsoft.com/office/spreadsheetml/2010/11/main" uri="{B97F6D7D-B522-45F9-BDA1-12C45D357490}">
          <x15:cacheHierarchy aggregatedColumn="79"/>
        </ext>
      </extLst>
    </cacheHierarchy>
    <cacheHierarchy uniqueName="[Measures].[Count of Geometric Mean3013]" caption="Count of Geometric Mean3013" measure="1" displayFolder="" measureGroup="Table1" count="0" oneField="1" hidden="1">
      <fieldsUsage count="1">
        <fieldUsage x="4"/>
      </fieldsUsage>
      <extLst>
        <ext xmlns:x15="http://schemas.microsoft.com/office/spreadsheetml/2010/11/main" uri="{B97F6D7D-B522-45F9-BDA1-12C45D357490}">
          <x15:cacheHierarchy aggregatedColumn="81"/>
        </ext>
      </extLst>
    </cacheHierarchy>
    <cacheHierarchy uniqueName="[Measures].[Count of 95th percentile258]" caption="Count of 95th percentile258" measure="1" displayFolder="" measureGroup="Table1" count="0" oneField="1" hidden="1">
      <fieldsUsage count="1">
        <fieldUsage x="5"/>
      </fieldsUsage>
      <extLst>
        <ext xmlns:x15="http://schemas.microsoft.com/office/spreadsheetml/2010/11/main" uri="{B97F6D7D-B522-45F9-BDA1-12C45D357490}">
          <x15:cacheHierarchy aggregatedColumn="76"/>
        </ext>
      </extLst>
    </cacheHierarchy>
    <cacheHierarchy uniqueName="[Measures].[Min of 50th percentile/Median225]" caption="Min of 50th percentile/Median225" measure="1" displayFolder="" measureGroup="Table1" count="0" hidden="1">
      <extLst>
        <ext xmlns:x15="http://schemas.microsoft.com/office/spreadsheetml/2010/11/main" uri="{B97F6D7D-B522-45F9-BDA1-12C45D357490}">
          <x15:cacheHierarchy aggregatedColumn="73"/>
        </ext>
      </extLst>
    </cacheHierarchy>
    <cacheHierarchy uniqueName="[Measures].[Min of Arithmetic Mean2811]" caption="Min of Arithmetic Mean2811" measure="1" displayFolder="" measureGroup="Table1" count="0" hidden="1">
      <extLst>
        <ext xmlns:x15="http://schemas.microsoft.com/office/spreadsheetml/2010/11/main" uri="{B97F6D7D-B522-45F9-BDA1-12C45D357490}">
          <x15:cacheHierarchy aggregatedColumn="79"/>
        </ext>
      </extLst>
    </cacheHierarchy>
    <cacheHierarchy uniqueName="[Measures].[Min of Geometric Mean3013]" caption="Min of Geometric Mean3013" measure="1" displayFolder="" measureGroup="Table1" count="0" hidden="1">
      <extLst>
        <ext xmlns:x15="http://schemas.microsoft.com/office/spreadsheetml/2010/11/main" uri="{B97F6D7D-B522-45F9-BDA1-12C45D357490}">
          <x15:cacheHierarchy aggregatedColumn="81"/>
        </ext>
      </extLst>
    </cacheHierarchy>
    <cacheHierarchy uniqueName="[Measures].[Min of 95th percentile258]" caption="Min of 95th percentile258" measure="1" displayFolder="" measureGroup="Table1" count="0" hidden="1">
      <extLst>
        <ext xmlns:x15="http://schemas.microsoft.com/office/spreadsheetml/2010/11/main" uri="{B97F6D7D-B522-45F9-BDA1-12C45D357490}">
          <x15:cacheHierarchy aggregatedColumn="76"/>
        </ext>
      </extLst>
    </cacheHierarchy>
    <cacheHierarchy uniqueName="[Measures].[Max of 50th percentile/Median225]" caption="Max of 50th percentile/Median225" measure="1" displayFolder="" measureGroup="Table1" count="0" hidden="1">
      <extLst>
        <ext xmlns:x15="http://schemas.microsoft.com/office/spreadsheetml/2010/11/main" uri="{B97F6D7D-B522-45F9-BDA1-12C45D357490}">
          <x15:cacheHierarchy aggregatedColumn="73"/>
        </ext>
      </extLst>
    </cacheHierarchy>
    <cacheHierarchy uniqueName="[Measures].[Max of Arithmetic Mean2811]" caption="Max of Arithmetic Mean2811" measure="1" displayFolder="" measureGroup="Table1" count="0" hidden="1">
      <extLst>
        <ext xmlns:x15="http://schemas.microsoft.com/office/spreadsheetml/2010/11/main" uri="{B97F6D7D-B522-45F9-BDA1-12C45D357490}">
          <x15:cacheHierarchy aggregatedColumn="79"/>
        </ext>
      </extLst>
    </cacheHierarchy>
    <cacheHierarchy uniqueName="[Measures].[Max of Geometric Mean3013]" caption="Max of Geometric Mean3013" measure="1" displayFolder="" measureGroup="Table1" count="0" hidden="1">
      <extLst>
        <ext xmlns:x15="http://schemas.microsoft.com/office/spreadsheetml/2010/11/main" uri="{B97F6D7D-B522-45F9-BDA1-12C45D357490}">
          <x15:cacheHierarchy aggregatedColumn="81"/>
        </ext>
      </extLst>
    </cacheHierarchy>
    <cacheHierarchy uniqueName="[Measures].[Max of 95th percentile258]" caption="Max of 95th percentile258" measure="1" displayFolder="" measureGroup="Table1" count="0" hidden="1">
      <extLst>
        <ext xmlns:x15="http://schemas.microsoft.com/office/spreadsheetml/2010/11/main" uri="{B97F6D7D-B522-45F9-BDA1-12C45D357490}">
          <x15:cacheHierarchy aggregatedColumn="76"/>
        </ext>
      </extLst>
    </cacheHierarchy>
  </cacheHierarchies>
  <kpis count="0"/>
  <dimensions count="2">
    <dimension measure="1" name="Measures" uniqueName="[Measures]" caption="Measures"/>
    <dimension name="Table1" uniqueName="[Table1]" caption="Table1"/>
  </dimensions>
  <measureGroups count="1">
    <measureGroup name="Table1" caption="Table1"/>
  </measureGroups>
  <maps count="1">
    <map measureGroup="0" dimension="1"/>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5.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Bradley, Mark (bradlemk)" refreshedDate="45357.514822453704" backgroundQuery="1" createdVersion="6" refreshedVersion="6" minRefreshableVersion="3" recordCount="0" supportSubquery="1" supportAdvancedDrill="1" xr:uid="{7EED39B3-113D-4E64-9EFE-0AD1446EF37A}">
  <cacheSource type="external" connectionId="1"/>
  <cacheFields count="6">
    <cacheField name="[Table1].[Biomarker Abbreviation].[Biomarker Abbreviation]" caption="Biomarker Abbreviation" numFmtId="0" hierarchy="3" level="1">
      <sharedItems count="4">
        <s v="BCEP"/>
        <s v="BCIPHIPP"/>
        <s v="BCIPP"/>
        <s v="BDCIPP"/>
      </sharedItems>
    </cacheField>
    <cacheField name="[Table1].[Basic Population].[Basic Population]" caption="Basic Population" numFmtId="0" hierarchy="4" level="1">
      <sharedItems count="12">
        <s v="Adults"/>
        <s v="All ages"/>
        <s v="All ages, female"/>
        <s v="All ages, male"/>
        <s v="Children"/>
        <s v="Pregnant women"/>
        <s v="Infants"/>
        <s v="Teen/Young adult"/>
        <s v="Women"/>
        <s v="Infants, female"/>
        <s v="Infants, male"/>
        <s v="Men"/>
      </sharedItems>
    </cacheField>
    <cacheField name="[Measures].[Min of 50th percentile/Median225]" caption="Min of 50th percentile/Median225" numFmtId="0" hierarchy="97" level="32767"/>
    <cacheField name="[Measures].[Min of Arithmetic Mean2811]" caption="Min of Arithmetic Mean2811" numFmtId="0" hierarchy="98" level="32767"/>
    <cacheField name="[Measures].[Min of Geometric Mean3013]" caption="Min of Geometric Mean3013" numFmtId="0" hierarchy="99" level="32767"/>
    <cacheField name="[Measures].[Min of 95th percentile258]" caption="Min of 95th percentile258" numFmtId="0" hierarchy="100" level="32767"/>
  </cacheFields>
  <cacheHierarchies count="105">
    <cacheHierarchy uniqueName="[Table1].[studyId]" caption="studyId" attribute="1" defaultMemberUniqueName="[Table1].[studyId].[All]" allUniqueName="[Table1].[studyId].[All]" dimensionUniqueName="[Table1]" displayFolder="" count="0" memberValueDatatype="20" unbalanced="0"/>
    <cacheHierarchy uniqueName="[Table1].[studyLitstreamId]" caption="studyLitstreamId" attribute="1" defaultMemberUniqueName="[Table1].[studyLitstreamId].[All]" allUniqueName="[Table1].[studyLitstreamId].[All]" dimensionUniqueName="[Table1]" displayFolder="" count="0" memberValueDatatype="130" unbalanced="0"/>
    <cacheHierarchy uniqueName="[Table1].[Parent OFR]" caption="Parent OFR" attribute="1" defaultMemberUniqueName="[Table1].[Parent OFR].[All]" allUniqueName="[Table1].[Parent OFR].[All]" dimensionUniqueName="[Table1]" displayFolder="" count="0" memberValueDatatype="130" unbalanced="0"/>
    <cacheHierarchy uniqueName="[Table1].[Biomarker Abbreviation]" caption="Biomarker Abbreviation" attribute="1" defaultMemberUniqueName="[Table1].[Biomarker Abbreviation].[All]" allUniqueName="[Table1].[Biomarker Abbreviation].[All]" dimensionUniqueName="[Table1]" displayFolder="" count="2" memberValueDatatype="130" unbalanced="0">
      <fieldsUsage count="2">
        <fieldUsage x="-1"/>
        <fieldUsage x="0"/>
      </fieldsUsage>
    </cacheHierarchy>
    <cacheHierarchy uniqueName="[Table1].[Basic Population]" caption="Basic Population" attribute="1" defaultMemberUniqueName="[Table1].[Basic Population].[All]" allUniqueName="[Table1].[Basic Population].[All]" dimensionUniqueName="[Table1]" displayFolder="" count="2" memberValueDatatype="130" unbalanced="0">
      <fieldsUsage count="2">
        <fieldUsage x="-1"/>
        <fieldUsage x="1"/>
      </fieldsUsage>
    </cacheHierarchy>
    <cacheHierarchy uniqueName="[Table1].[Publication Year]" caption="Publication Year" attribute="1" defaultMemberUniqueName="[Table1].[Publication Year].[All]" allUniqueName="[Table1].[Publication Year].[All]" dimensionUniqueName="[Table1]" displayFolder="" count="0" memberValueDatatype="20" unbalanced="0"/>
    <cacheHierarchy uniqueName="[Table1].[Study Location]" caption="Study Location" attribute="1" defaultMemberUniqueName="[Table1].[Study Location].[All]" allUniqueName="[Table1].[Study Location].[All]" dimensionUniqueName="[Table1]" displayFolder="" count="0" memberValueDatatype="130" unbalanced="0"/>
    <cacheHierarchy uniqueName="[Table1].[Sampling Year]" caption="Sampling Year" attribute="1" defaultMemberUniqueName="[Table1].[Sampling Year].[All]" allUniqueName="[Table1].[Sampling Year].[All]" dimensionUniqueName="[Table1]" displayFolder="" count="0" memberValueDatatype="130" unbalanced="0"/>
    <cacheHierarchy uniqueName="[Table1].[Detailed Population (Added+Edited)]" caption="Detailed Population (Added+Edited)" attribute="1" defaultMemberUniqueName="[Table1].[Detailed Population (Added+Edited)].[All]" allUniqueName="[Table1].[Detailed Population (Added+Edited)].[All]" dimensionUniqueName="[Table1]" displayFolder="" count="0" memberValueDatatype="130" unbalanced="0"/>
    <cacheHierarchy uniqueName="[Table1].[All Biomarker Identifiers]" caption="All Biomarker Identifiers" attribute="1" defaultMemberUniqueName="[Table1].[All Biomarker Identifiers].[All]" allUniqueName="[Table1].[All Biomarker Identifiers].[All]" dimensionUniqueName="[Table1]" displayFolder="" count="0" memberValueDatatype="130" unbalanced="0"/>
    <cacheHierarchy uniqueName="[Table1].[Urine Sample Type]" caption="Urine Sample Type" attribute="1" defaultMemberUniqueName="[Table1].[Urine Sample Type].[All]" allUniqueName="[Table1].[Urine Sample Type].[All]" dimensionUniqueName="[Table1]" displayFolder="" count="0" memberValueDatatype="130" unbalanced="0"/>
    <cacheHierarchy uniqueName="[Table1].[Urine Correction Type]" caption="Urine Correction Type" attribute="1" defaultMemberUniqueName="[Table1].[Urine Correction Type].[All]" allUniqueName="[Table1].[Urine Correction Type].[All]" dimensionUniqueName="[Table1]" displayFolder="" count="0" memberValueDatatype="130" unbalanced="0"/>
    <cacheHierarchy uniqueName="[Table1].[Sample Size]" caption="Sample Size" attribute="1" defaultMemberUniqueName="[Table1].[Sample Size].[All]" allUniqueName="[Table1].[Sample Size].[All]" dimensionUniqueName="[Table1]" displayFolder="" count="0" memberValueDatatype="20" unbalanced="0"/>
    <cacheHierarchy uniqueName="[Table1].[% Detection Frequency]" caption="% Detection Frequency" attribute="1" defaultMemberUniqueName="[Table1].[% Detection Frequency].[All]" allUniqueName="[Table1].[% Detection Frequency].[All]" dimensionUniqueName="[Table1]" displayFolder="" count="0" memberValueDatatype="130" unbalanced="0"/>
    <cacheHierarchy uniqueName="[Table1].[Urine Concentration Units]" caption="Urine Concentration Units" attribute="1" defaultMemberUniqueName="[Table1].[Urine Concentration Units].[All]" allUniqueName="[Table1].[Urine Concentration Units].[All]" dimensionUniqueName="[Table1]" displayFolder="" count="0" memberValueDatatype="130" unbalanced="0"/>
    <cacheHierarchy uniqueName="[Table1].[5th percentile]" caption="5th percentile" attribute="1" defaultMemberUniqueName="[Table1].[5th percentile].[All]" allUniqueName="[Table1].[5th percentile].[All]" dimensionUniqueName="[Table1]" displayFolder="" count="0" memberValueDatatype="130" unbalanced="0"/>
    <cacheHierarchy uniqueName="[Table1].[10th percentile]" caption="10th percentile" attribute="1" defaultMemberUniqueName="[Table1].[10th percentile].[All]" allUniqueName="[Table1].[10th percentile].[All]" dimensionUniqueName="[Table1]" displayFolder="" count="0" memberValueDatatype="130" unbalanced="0"/>
    <cacheHierarchy uniqueName="[Table1].[25th percentile]" caption="25th percentile" attribute="1" defaultMemberUniqueName="[Table1].[25th percentile].[All]" allUniqueName="[Table1].[25th percentile].[All]" dimensionUniqueName="[Table1]" displayFolder="" count="0" memberValueDatatype="130" unbalanced="0"/>
    <cacheHierarchy uniqueName="[Table1].[50th percentile/Median]" caption="50th percentile/Median" attribute="1" defaultMemberUniqueName="[Table1].[50th percentile/Median].[All]" allUniqueName="[Table1].[50th percentile/Median].[All]" dimensionUniqueName="[Table1]" displayFolder="" count="0" memberValueDatatype="130" unbalanced="0"/>
    <cacheHierarchy uniqueName="[Table1].[75th percentile]" caption="75th percentile" attribute="1" defaultMemberUniqueName="[Table1].[75th percentile].[All]" allUniqueName="[Table1].[75th percentile].[All]" dimensionUniqueName="[Table1]" displayFolder="" count="0" memberValueDatatype="130" unbalanced="0"/>
    <cacheHierarchy uniqueName="[Table1].[90th percentile]" caption="90th percentile" attribute="1" defaultMemberUniqueName="[Table1].[90th percentile].[All]" allUniqueName="[Table1].[90th percentile].[All]" dimensionUniqueName="[Table1]" displayFolder="" count="0" memberValueDatatype="130" unbalanced="0"/>
    <cacheHierarchy uniqueName="[Table1].[95th percentile]" caption="95th percentile" attribute="1" defaultMemberUniqueName="[Table1].[95th percentile].[All]" allUniqueName="[Table1].[95th percentile].[All]" dimensionUniqueName="[Table1]" displayFolder="" count="0" memberValueDatatype="130" unbalanced="0"/>
    <cacheHierarchy uniqueName="[Table1].[Minimum]" caption="Minimum" attribute="1" defaultMemberUniqueName="[Table1].[Minimum].[All]" allUniqueName="[Table1].[Minimum].[All]" dimensionUniqueName="[Table1]" displayFolder="" count="0" memberValueDatatype="130" unbalanced="0"/>
    <cacheHierarchy uniqueName="[Table1].[Maximum]" caption="Maximum" attribute="1" defaultMemberUniqueName="[Table1].[Maximum].[All]" allUniqueName="[Table1].[Maximum].[All]" dimensionUniqueName="[Table1]" displayFolder="" count="0" memberValueDatatype="130" unbalanced="0"/>
    <cacheHierarchy uniqueName="[Table1].[Arithmetic Mean]" caption="Arithmetic Mean" attribute="1" defaultMemberUniqueName="[Table1].[Arithmetic Mean].[All]" allUniqueName="[Table1].[Arithmetic Mean].[All]" dimensionUniqueName="[Table1]" displayFolder="" count="0" memberValueDatatype="130" unbalanced="0"/>
    <cacheHierarchy uniqueName="[Table1].[Arithmetic SD]" caption="Arithmetic SD" attribute="1" defaultMemberUniqueName="[Table1].[Arithmetic SD].[All]" allUniqueName="[Table1].[Arithmetic SD].[All]" dimensionUniqueName="[Table1]" displayFolder="" count="0" memberValueDatatype="130" unbalanced="0"/>
    <cacheHierarchy uniqueName="[Table1].[Geometric Mean]" caption="Geometric Mean" attribute="1" defaultMemberUniqueName="[Table1].[Geometric Mean].[All]" allUniqueName="[Table1].[Geometric Mean].[All]" dimensionUniqueName="[Table1]" displayFolder="" count="0" memberValueDatatype="130" unbalanced="0"/>
    <cacheHierarchy uniqueName="[Table1].[Geometric SD]" caption="Geometric SD" attribute="1" defaultMemberUniqueName="[Table1].[Geometric SD].[All]" allUniqueName="[Table1].[Geometric SD].[All]" dimensionUniqueName="[Table1]" displayFolder="" count="0" memberValueDatatype="130" unbalanced="0"/>
    <cacheHierarchy uniqueName="[Table1].[gmean]" caption="gmean" attribute="1" defaultMemberUniqueName="[Table1].[gmean].[All]" allUniqueName="[Table1].[gmean].[All]" dimensionUniqueName="[Table1]" displayFolder="" count="0" memberValueDatatype="5" unbalanced="0"/>
    <cacheHierarchy uniqueName="[Table1].[p95_est]" caption="p95_est" attribute="1" defaultMemberUniqueName="[Table1].[p95_est].[All]" allUniqueName="[Table1].[p95_est].[All]" dimensionUniqueName="[Table1]" displayFolder="" count="0" memberValueDatatype="5" unbalanced="0"/>
    <cacheHierarchy uniqueName="[Table1].[con_units]" caption="con_units" attribute="1" defaultMemberUniqueName="[Table1].[con_units].[All]" allUniqueName="[Table1].[con_units].[All]" dimensionUniqueName="[Table1]" displayFolder="" count="0" memberValueDatatype="130" unbalanced="0"/>
    <cacheHierarchy uniqueName="[Table1].[GM]" caption="GM" attribute="1" defaultMemberUniqueName="[Table1].[GM].[All]" allUniqueName="[Table1].[GM].[All]" dimensionUniqueName="[Table1]" displayFolder="" count="0" memberValueDatatype="5" unbalanced="0"/>
    <cacheHierarchy uniqueName="[Table1].[GM Estimated or Raw]" caption="GM Estimated or Raw" attribute="1" defaultMemberUniqueName="[Table1].[GM Estimated or Raw].[All]" allUniqueName="[Table1].[GM Estimated or Raw].[All]" dimensionUniqueName="[Table1]" displayFolder="" count="0" memberValueDatatype="130" unbalanced="0"/>
    <cacheHierarchy uniqueName="[Table1].[GSD]" caption="GSD" attribute="1" defaultMemberUniqueName="[Table1].[GSD].[All]" allUniqueName="[Table1].[GSD].[All]" dimensionUniqueName="[Table1]" displayFolder="" count="0" memberValueDatatype="5" unbalanced="0"/>
    <cacheHierarchy uniqueName="[Table1].[GSD Estimated or Raw]" caption="GSD Estimated or Raw" attribute="1" defaultMemberUniqueName="[Table1].[GSD Estimated or Raw].[All]" allUniqueName="[Table1].[GSD Estimated or Raw].[All]" dimensionUniqueName="[Table1]" displayFolder="" count="0" memberValueDatatype="130" unbalanced="0"/>
    <cacheHierarchy uniqueName="[Table1].[95th percentile2]" caption="95th percentile2" attribute="1" defaultMemberUniqueName="[Table1].[95th percentile2].[All]" allUniqueName="[Table1].[95th percentile2].[All]" dimensionUniqueName="[Table1]" displayFolder="" count="0" memberValueDatatype="5" unbalanced="0"/>
    <cacheHierarchy uniqueName="[Table1].[95th Percentile Estimated or Raw]" caption="95th Percentile Estimated or Raw" attribute="1" defaultMemberUniqueName="[Table1].[95th Percentile Estimated or Raw].[All]" allUniqueName="[Table1].[95th Percentile Estimated or Raw].[All]" dimensionUniqueName="[Table1]" displayFolder="" count="0" memberValueDatatype="130" unbalanced="0"/>
    <cacheHierarchy uniqueName="[Table1].[GM3]" caption="GM3" attribute="1" defaultMemberUniqueName="[Table1].[GM3].[All]" allUniqueName="[Table1].[GM3].[All]" dimensionUniqueName="[Table1]" displayFolder="" count="0" memberValueDatatype="5" unbalanced="0"/>
    <cacheHierarchy uniqueName="[Table1].[GSD4]" caption="GSD4" attribute="1" defaultMemberUniqueName="[Table1].[GSD4].[All]" allUniqueName="[Table1].[GSD4].[All]" dimensionUniqueName="[Table1]" displayFolder="" count="0" memberValueDatatype="5" unbalanced="0"/>
    <cacheHierarchy uniqueName="[Table1].[95th percentile5]" caption="95th percentile5" attribute="1" defaultMemberUniqueName="[Table1].[95th percentile5].[All]" allUniqueName="[Table1].[95th percentile5].[All]" dimensionUniqueName="[Table1]" displayFolder="" count="0" memberValueDatatype="5" unbalanced="0"/>
    <cacheHierarchy uniqueName="[Table1].[Unit conversion needed? (list)]" caption="Unit conversion needed? (list)" attribute="1" defaultMemberUniqueName="[Table1].[Unit conversion needed? (list)].[All]" allUniqueName="[Table1].[Unit conversion needed? (list)].[All]" dimensionUniqueName="[Table1]" displayFolder="" count="0" memberValueDatatype="130" unbalanced="0"/>
    <cacheHierarchy uniqueName="[Table1].[Unit conversion factors]" caption="Unit conversion factors" attribute="1" defaultMemberUniqueName="[Table1].[Unit conversion factors].[All]" allUniqueName="[Table1].[Unit conversion factors].[All]" dimensionUniqueName="[Table1]" displayFolder="" count="0" memberValueDatatype="5" unbalanced="0"/>
    <cacheHierarchy uniqueName="[Table1].[5th percentile6]" caption="5th percentile6" attribute="1" defaultMemberUniqueName="[Table1].[5th percentile6].[All]" allUniqueName="[Table1].[5th percentile6].[All]" dimensionUniqueName="[Table1]" displayFolder="" count="0" memberValueDatatype="130" unbalanced="0"/>
    <cacheHierarchy uniqueName="[Table1].[10th percentile7]" caption="10th percentile7" attribute="1" defaultMemberUniqueName="[Table1].[10th percentile7].[All]" allUniqueName="[Table1].[10th percentile7].[All]" dimensionUniqueName="[Table1]" displayFolder="" count="0" memberValueDatatype="130" unbalanced="0"/>
    <cacheHierarchy uniqueName="[Table1].[25th percentile8]" caption="25th percentile8" attribute="1" defaultMemberUniqueName="[Table1].[25th percentile8].[All]" allUniqueName="[Table1].[25th percentile8].[All]" dimensionUniqueName="[Table1]" displayFolder="" count="0" memberValueDatatype="130" unbalanced="0"/>
    <cacheHierarchy uniqueName="[Table1].[50th percentile/Median9]" caption="50th percentile/Median9" attribute="1" defaultMemberUniqueName="[Table1].[50th percentile/Median9].[All]" allUniqueName="[Table1].[50th percentile/Median9].[All]" dimensionUniqueName="[Table1]" displayFolder="" count="0" memberValueDatatype="130" unbalanced="0"/>
    <cacheHierarchy uniqueName="[Table1].[75th percentile10]" caption="75th percentile10" attribute="1" defaultMemberUniqueName="[Table1].[75th percentile10].[All]" allUniqueName="[Table1].[75th percentile10].[All]" dimensionUniqueName="[Table1]" displayFolder="" count="0" memberValueDatatype="130" unbalanced="0"/>
    <cacheHierarchy uniqueName="[Table1].[90th percentile11]" caption="90th percentile11" attribute="1" defaultMemberUniqueName="[Table1].[90th percentile11].[All]" allUniqueName="[Table1].[90th percentile11].[All]" dimensionUniqueName="[Table1]" displayFolder="" count="0" memberValueDatatype="130" unbalanced="0"/>
    <cacheHierarchy uniqueName="[Table1].[95th percentile12]" caption="95th percentile12" attribute="1" defaultMemberUniqueName="[Table1].[95th percentile12].[All]" allUniqueName="[Table1].[95th percentile12].[All]" dimensionUniqueName="[Table1]" displayFolder="" count="0" memberValueDatatype="130" unbalanced="0"/>
    <cacheHierarchy uniqueName="[Table1].[Minimum13]" caption="Minimum13" attribute="1" defaultMemberUniqueName="[Table1].[Minimum13].[All]" allUniqueName="[Table1].[Minimum13].[All]" dimensionUniqueName="[Table1]" displayFolder="" count="0" memberValueDatatype="130" unbalanced="0"/>
    <cacheHierarchy uniqueName="[Table1].[Maximum14]" caption="Maximum14" attribute="1" defaultMemberUniqueName="[Table1].[Maximum14].[All]" allUniqueName="[Table1].[Maximum14].[All]" dimensionUniqueName="[Table1]" displayFolder="" count="0" memberValueDatatype="130" unbalanced="0"/>
    <cacheHierarchy uniqueName="[Table1].[Arithmetic Mean15]" caption="Arithmetic Mean15" attribute="1" defaultMemberUniqueName="[Table1].[Arithmetic Mean15].[All]" allUniqueName="[Table1].[Arithmetic Mean15].[All]" dimensionUniqueName="[Table1]" displayFolder="" count="0" memberValueDatatype="130" unbalanced="0"/>
    <cacheHierarchy uniqueName="[Table1].[Arithmetic SD16]" caption="Arithmetic SD16" attribute="1" defaultMemberUniqueName="[Table1].[Arithmetic SD16].[All]" allUniqueName="[Table1].[Arithmetic SD16].[All]" dimensionUniqueName="[Table1]" displayFolder="" count="0" memberValueDatatype="130" unbalanced="0"/>
    <cacheHierarchy uniqueName="[Table1].[Geometric Mean17]" caption="Geometric Mean17" attribute="1" defaultMemberUniqueName="[Table1].[Geometric Mean17].[All]" allUniqueName="[Table1].[Geometric Mean17].[All]" dimensionUniqueName="[Table1]" displayFolder="" count="0" memberValueDatatype="130" unbalanced="0"/>
    <cacheHierarchy uniqueName="[Table1].[Geometric SD18]" caption="Geometric SD18" attribute="1" defaultMemberUniqueName="[Table1].[Geometric SD18].[All]" allUniqueName="[Table1].[Geometric SD18].[All]" dimensionUniqueName="[Table1]" displayFolder="" count="0" memberValueDatatype="130" unbalanced="0"/>
    <cacheHierarchy uniqueName="[Table1].[UFRBW (L/kg-day, UFR adjusted by BW)]" caption="UFRBW (L/kg-day, UFR adjusted by BW)" attribute="1" defaultMemberUniqueName="[Table1].[UFRBW (L/kg-day, UFR adjusted by BW)].[All]" allUniqueName="[Table1].[UFRBW (L/kg-day, UFR adjusted by BW)].[All]" dimensionUniqueName="[Table1]" displayFolder="" count="0" memberValueDatatype="5" unbalanced="0"/>
    <cacheHierarchy uniqueName="[Table1].[Fue]" caption="Fue" attribute="1" defaultMemberUniqueName="[Table1].[Fue].[All]" allUniqueName="[Table1].[Fue].[All]" dimensionUniqueName="[Table1]" displayFolder="" count="0" memberValueDatatype="5" unbalanced="0"/>
    <cacheHierarchy uniqueName="[Table1].[5th percentile19]" caption="5th percentile19" attribute="1" defaultMemberUniqueName="[Table1].[5th percentile19].[All]" allUniqueName="[Table1].[5th percentile19].[All]" dimensionUniqueName="[Table1]" displayFolder="" count="0" memberValueDatatype="130" unbalanced="0"/>
    <cacheHierarchy uniqueName="[Table1].[10th percentile20]" caption="10th percentile20" attribute="1" defaultMemberUniqueName="[Table1].[10th percentile20].[All]" allUniqueName="[Table1].[10th percentile20].[All]" dimensionUniqueName="[Table1]" displayFolder="" count="0" memberValueDatatype="130" unbalanced="0"/>
    <cacheHierarchy uniqueName="[Table1].[25th percentile21]" caption="25th percentile21" attribute="1" defaultMemberUniqueName="[Table1].[25th percentile21].[All]" allUniqueName="[Table1].[25th percentile21].[All]" dimensionUniqueName="[Table1]" displayFolder="" count="0" memberValueDatatype="130" unbalanced="0"/>
    <cacheHierarchy uniqueName="[Table1].[50th percentile/Median22]" caption="50th percentile/Median22" attribute="1" defaultMemberUniqueName="[Table1].[50th percentile/Median22].[All]" allUniqueName="[Table1].[50th percentile/Median22].[All]" dimensionUniqueName="[Table1]" displayFolder="" count="0" memberValueDatatype="130" unbalanced="0"/>
    <cacheHierarchy uniqueName="[Table1].[75th percentile23]" caption="75th percentile23" attribute="1" defaultMemberUniqueName="[Table1].[75th percentile23].[All]" allUniqueName="[Table1].[75th percentile23].[All]" dimensionUniqueName="[Table1]" displayFolder="" count="0" memberValueDatatype="130" unbalanced="0"/>
    <cacheHierarchy uniqueName="[Table1].[90th percentile24]" caption="90th percentile24" attribute="1" defaultMemberUniqueName="[Table1].[90th percentile24].[All]" allUniqueName="[Table1].[90th percentile24].[All]" dimensionUniqueName="[Table1]" displayFolder="" count="0" memberValueDatatype="130" unbalanced="0"/>
    <cacheHierarchy uniqueName="[Table1].[95th percentile25]" caption="95th percentile25" attribute="1" defaultMemberUniqueName="[Table1].[95th percentile25].[All]" allUniqueName="[Table1].[95th percentile25].[All]" dimensionUniqueName="[Table1]" displayFolder="" count="0" memberValueDatatype="130" unbalanced="0"/>
    <cacheHierarchy uniqueName="[Table1].[Minimum26]" caption="Minimum26" attribute="1" defaultMemberUniqueName="[Table1].[Minimum26].[All]" allUniqueName="[Table1].[Minimum26].[All]" dimensionUniqueName="[Table1]" displayFolder="" count="0" memberValueDatatype="130" unbalanced="0"/>
    <cacheHierarchy uniqueName="[Table1].[Maximum27]" caption="Maximum27" attribute="1" defaultMemberUniqueName="[Table1].[Maximum27].[All]" allUniqueName="[Table1].[Maximum27].[All]" dimensionUniqueName="[Table1]" displayFolder="" count="0" memberValueDatatype="130" unbalanced="0"/>
    <cacheHierarchy uniqueName="[Table1].[Arithmetic Mean28]" caption="Arithmetic Mean28" attribute="1" defaultMemberUniqueName="[Table1].[Arithmetic Mean28].[All]" allUniqueName="[Table1].[Arithmetic Mean28].[All]" dimensionUniqueName="[Table1]" displayFolder="" count="0" memberValueDatatype="130" unbalanced="0"/>
    <cacheHierarchy uniqueName="[Table1].[Arithmetic SD29]" caption="Arithmetic SD29" attribute="1" defaultMemberUniqueName="[Table1].[Arithmetic SD29].[All]" allUniqueName="[Table1].[Arithmetic SD29].[All]" dimensionUniqueName="[Table1]" displayFolder="" count="0" memberValueDatatype="130" unbalanced="0"/>
    <cacheHierarchy uniqueName="[Table1].[Geometric Mean30]" caption="Geometric Mean30" attribute="1" defaultMemberUniqueName="[Table1].[Geometric Mean30].[All]" allUniqueName="[Table1].[Geometric Mean30].[All]" dimensionUniqueName="[Table1]" displayFolder="" count="0" memberValueDatatype="130" unbalanced="0"/>
    <cacheHierarchy uniqueName="[Table1].[Geometric SD31]" caption="Geometric SD31" attribute="1" defaultMemberUniqueName="[Table1].[Geometric SD31].[All]" allUniqueName="[Table1].[Geometric SD31].[All]" dimensionUniqueName="[Table1]" displayFolder="" count="0" memberValueDatatype="130" unbalanced="0"/>
    <cacheHierarchy uniqueName="[Table1].[5th percentile192]" caption="5th percentile192" attribute="1" defaultMemberUniqueName="[Table1].[5th percentile192].[All]" allUniqueName="[Table1].[5th percentile192].[All]" dimensionUniqueName="[Table1]" displayFolder="" count="0" memberValueDatatype="130" unbalanced="0"/>
    <cacheHierarchy uniqueName="[Table1].[10th percentile203]" caption="10th percentile203" attribute="1" defaultMemberUniqueName="[Table1].[10th percentile203].[All]" allUniqueName="[Table1].[10th percentile203].[All]" dimensionUniqueName="[Table1]" displayFolder="" count="0" memberValueDatatype="5" unbalanced="0"/>
    <cacheHierarchy uniqueName="[Table1].[25th percentile214]" caption="25th percentile214" attribute="1" defaultMemberUniqueName="[Table1].[25th percentile214].[All]" allUniqueName="[Table1].[25th percentile214].[All]" dimensionUniqueName="[Table1]" displayFolder="" count="0" memberValueDatatype="5" unbalanced="0"/>
    <cacheHierarchy uniqueName="[Table1].[50th percentile/Median225]" caption="50th percentile/Median225" attribute="1" defaultMemberUniqueName="[Table1].[50th percentile/Median225].[All]" allUniqueName="[Table1].[50th percentile/Median225].[All]" dimensionUniqueName="[Table1]" displayFolder="" count="0" memberValueDatatype="5" unbalanced="0"/>
    <cacheHierarchy uniqueName="[Table1].[75th percentile236]" caption="75th percentile236" attribute="1" defaultMemberUniqueName="[Table1].[75th percentile236].[All]" allUniqueName="[Table1].[75th percentile236].[All]" dimensionUniqueName="[Table1]" displayFolder="" count="0" memberValueDatatype="5" unbalanced="0"/>
    <cacheHierarchy uniqueName="[Table1].[90th percentile247]" caption="90th percentile247" attribute="1" defaultMemberUniqueName="[Table1].[90th percentile247].[All]" allUniqueName="[Table1].[90th percentile247].[All]" dimensionUniqueName="[Table1]" displayFolder="" count="0" memberValueDatatype="5" unbalanced="0"/>
    <cacheHierarchy uniqueName="[Table1].[95th percentile258]" caption="95th percentile258" attribute="1" defaultMemberUniqueName="[Table1].[95th percentile258].[All]" allUniqueName="[Table1].[95th percentile258].[All]" dimensionUniqueName="[Table1]" displayFolder="" count="0" memberValueDatatype="5" unbalanced="0"/>
    <cacheHierarchy uniqueName="[Table1].[Minimum269]" caption="Minimum269" attribute="1" defaultMemberUniqueName="[Table1].[Minimum269].[All]" allUniqueName="[Table1].[Minimum269].[All]" dimensionUniqueName="[Table1]" displayFolder="" count="0" memberValueDatatype="5" unbalanced="0"/>
    <cacheHierarchy uniqueName="[Table1].[Maximum2710]" caption="Maximum2710" attribute="1" defaultMemberUniqueName="[Table1].[Maximum2710].[All]" allUniqueName="[Table1].[Maximum2710].[All]" dimensionUniqueName="[Table1]" displayFolder="" count="0" memberValueDatatype="5" unbalanced="0"/>
    <cacheHierarchy uniqueName="[Table1].[Arithmetic Mean2811]" caption="Arithmetic Mean2811" attribute="1" defaultMemberUniqueName="[Table1].[Arithmetic Mean2811].[All]" allUniqueName="[Table1].[Arithmetic Mean2811].[All]" dimensionUniqueName="[Table1]" displayFolder="" count="0" memberValueDatatype="5" unbalanced="0"/>
    <cacheHierarchy uniqueName="[Table1].[Arithmetic SD2912]" caption="Arithmetic SD2912" attribute="1" defaultMemberUniqueName="[Table1].[Arithmetic SD2912].[All]" allUniqueName="[Table1].[Arithmetic SD2912].[All]" dimensionUniqueName="[Table1]" displayFolder="" count="0" memberValueDatatype="5" unbalanced="0"/>
    <cacheHierarchy uniqueName="[Table1].[Geometric Mean3013]" caption="Geometric Mean3013" attribute="1" defaultMemberUniqueName="[Table1].[Geometric Mean3013].[All]" allUniqueName="[Table1].[Geometric Mean3013].[All]" dimensionUniqueName="[Table1]" displayFolder="" count="0" memberValueDatatype="5" unbalanced="0"/>
    <cacheHierarchy uniqueName="[Table1].[Geometric SD3114]" caption="Geometric SD3114" attribute="1" defaultMemberUniqueName="[Table1].[Geometric SD3114].[All]" allUniqueName="[Table1].[Geometric SD3114].[All]" dimensionUniqueName="[Table1]" displayFolder="" count="0" memberValueDatatype="5" unbalanced="0"/>
    <cacheHierarchy uniqueName="[Measures].[__XL_Count Table1]" caption="__XL_Count Table1" measure="1" displayFolder="" measureGroup="Table1" count="0" hidden="1"/>
    <cacheHierarchy uniqueName="[Measures].[__No measures defined]" caption="__No measures defined" measure="1" displayFolder="" count="0" hidden="1"/>
    <cacheHierarchy uniqueName="[Measures].[Sum of 50th percentile/Median225]" caption="Sum of 50th percentile/Median225" measure="1" displayFolder="" measureGroup="Table1" count="0" hidden="1">
      <extLst>
        <ext xmlns:x15="http://schemas.microsoft.com/office/spreadsheetml/2010/11/main" uri="{B97F6D7D-B522-45F9-BDA1-12C45D357490}">
          <x15:cacheHierarchy aggregatedColumn="73"/>
        </ext>
      </extLst>
    </cacheHierarchy>
    <cacheHierarchy uniqueName="[Measures].[Sum of Arithmetic Mean2811]" caption="Sum of Arithmetic Mean2811" measure="1" displayFolder="" measureGroup="Table1" count="0" hidden="1">
      <extLst>
        <ext xmlns:x15="http://schemas.microsoft.com/office/spreadsheetml/2010/11/main" uri="{B97F6D7D-B522-45F9-BDA1-12C45D357490}">
          <x15:cacheHierarchy aggregatedColumn="79"/>
        </ext>
      </extLst>
    </cacheHierarchy>
    <cacheHierarchy uniqueName="[Measures].[Sum of Geometric Mean3013]" caption="Sum of Geometric Mean3013" measure="1" displayFolder="" measureGroup="Table1" count="0" hidden="1">
      <extLst>
        <ext xmlns:x15="http://schemas.microsoft.com/office/spreadsheetml/2010/11/main" uri="{B97F6D7D-B522-45F9-BDA1-12C45D357490}">
          <x15:cacheHierarchy aggregatedColumn="81"/>
        </ext>
      </extLst>
    </cacheHierarchy>
    <cacheHierarchy uniqueName="[Measures].[Sum of 95th percentile258]" caption="Sum of 95th percentile258" measure="1" displayFolder="" measureGroup="Table1" count="0" hidden="1">
      <extLst>
        <ext xmlns:x15="http://schemas.microsoft.com/office/spreadsheetml/2010/11/main" uri="{B97F6D7D-B522-45F9-BDA1-12C45D357490}">
          <x15:cacheHierarchy aggregatedColumn="76"/>
        </ext>
      </extLst>
    </cacheHierarchy>
    <cacheHierarchy uniqueName="[Measures].[Average of 50th percentile/Median225]" caption="Average of 50th percentile/Median225" measure="1" displayFolder="" measureGroup="Table1" count="0" hidden="1">
      <extLst>
        <ext xmlns:x15="http://schemas.microsoft.com/office/spreadsheetml/2010/11/main" uri="{B97F6D7D-B522-45F9-BDA1-12C45D357490}">
          <x15:cacheHierarchy aggregatedColumn="73"/>
        </ext>
      </extLst>
    </cacheHierarchy>
    <cacheHierarchy uniqueName="[Measures].[Average of Arithmetic Mean2811]" caption="Average of Arithmetic Mean2811" measure="1" displayFolder="" measureGroup="Table1" count="0" hidden="1">
      <extLst>
        <ext xmlns:x15="http://schemas.microsoft.com/office/spreadsheetml/2010/11/main" uri="{B97F6D7D-B522-45F9-BDA1-12C45D357490}">
          <x15:cacheHierarchy aggregatedColumn="79"/>
        </ext>
      </extLst>
    </cacheHierarchy>
    <cacheHierarchy uniqueName="[Measures].[Average of Geometric Mean3013]" caption="Average of Geometric Mean3013" measure="1" displayFolder="" measureGroup="Table1" count="0" hidden="1">
      <extLst>
        <ext xmlns:x15="http://schemas.microsoft.com/office/spreadsheetml/2010/11/main" uri="{B97F6D7D-B522-45F9-BDA1-12C45D357490}">
          <x15:cacheHierarchy aggregatedColumn="81"/>
        </ext>
      </extLst>
    </cacheHierarchy>
    <cacheHierarchy uniqueName="[Measures].[Average of 95th percentile258]" caption="Average of 95th percentile258" measure="1" displayFolder="" measureGroup="Table1" count="0" hidden="1">
      <extLst>
        <ext xmlns:x15="http://schemas.microsoft.com/office/spreadsheetml/2010/11/main" uri="{B97F6D7D-B522-45F9-BDA1-12C45D357490}">
          <x15:cacheHierarchy aggregatedColumn="76"/>
        </ext>
      </extLst>
    </cacheHierarchy>
    <cacheHierarchy uniqueName="[Measures].[Count of 50th percentile/Median225]" caption="Count of 50th percentile/Median225" measure="1" displayFolder="" measureGroup="Table1" count="0" hidden="1">
      <extLst>
        <ext xmlns:x15="http://schemas.microsoft.com/office/spreadsheetml/2010/11/main" uri="{B97F6D7D-B522-45F9-BDA1-12C45D357490}">
          <x15:cacheHierarchy aggregatedColumn="73"/>
        </ext>
      </extLst>
    </cacheHierarchy>
    <cacheHierarchy uniqueName="[Measures].[Count of Arithmetic Mean2811]" caption="Count of Arithmetic Mean2811" measure="1" displayFolder="" measureGroup="Table1" count="0" hidden="1">
      <extLst>
        <ext xmlns:x15="http://schemas.microsoft.com/office/spreadsheetml/2010/11/main" uri="{B97F6D7D-B522-45F9-BDA1-12C45D357490}">
          <x15:cacheHierarchy aggregatedColumn="79"/>
        </ext>
      </extLst>
    </cacheHierarchy>
    <cacheHierarchy uniqueName="[Measures].[Count of Geometric Mean3013]" caption="Count of Geometric Mean3013" measure="1" displayFolder="" measureGroup="Table1" count="0" hidden="1">
      <extLst>
        <ext xmlns:x15="http://schemas.microsoft.com/office/spreadsheetml/2010/11/main" uri="{B97F6D7D-B522-45F9-BDA1-12C45D357490}">
          <x15:cacheHierarchy aggregatedColumn="81"/>
        </ext>
      </extLst>
    </cacheHierarchy>
    <cacheHierarchy uniqueName="[Measures].[Count of 95th percentile258]" caption="Count of 95th percentile258" measure="1" displayFolder="" measureGroup="Table1" count="0" hidden="1">
      <extLst>
        <ext xmlns:x15="http://schemas.microsoft.com/office/spreadsheetml/2010/11/main" uri="{B97F6D7D-B522-45F9-BDA1-12C45D357490}">
          <x15:cacheHierarchy aggregatedColumn="76"/>
        </ext>
      </extLst>
    </cacheHierarchy>
    <cacheHierarchy uniqueName="[Measures].[Min of 50th percentile/Median225]" caption="Min of 50th percentile/Median225" measure="1" displayFolder="" measureGroup="Table1" count="0" oneField="1" hidden="1">
      <fieldsUsage count="1">
        <fieldUsage x="2"/>
      </fieldsUsage>
      <extLst>
        <ext xmlns:x15="http://schemas.microsoft.com/office/spreadsheetml/2010/11/main" uri="{B97F6D7D-B522-45F9-BDA1-12C45D357490}">
          <x15:cacheHierarchy aggregatedColumn="73"/>
        </ext>
      </extLst>
    </cacheHierarchy>
    <cacheHierarchy uniqueName="[Measures].[Min of Arithmetic Mean2811]" caption="Min of Arithmetic Mean2811" measure="1" displayFolder="" measureGroup="Table1" count="0" oneField="1" hidden="1">
      <fieldsUsage count="1">
        <fieldUsage x="3"/>
      </fieldsUsage>
      <extLst>
        <ext xmlns:x15="http://schemas.microsoft.com/office/spreadsheetml/2010/11/main" uri="{B97F6D7D-B522-45F9-BDA1-12C45D357490}">
          <x15:cacheHierarchy aggregatedColumn="79"/>
        </ext>
      </extLst>
    </cacheHierarchy>
    <cacheHierarchy uniqueName="[Measures].[Min of Geometric Mean3013]" caption="Min of Geometric Mean3013" measure="1" displayFolder="" measureGroup="Table1" count="0" oneField="1" hidden="1">
      <fieldsUsage count="1">
        <fieldUsage x="4"/>
      </fieldsUsage>
      <extLst>
        <ext xmlns:x15="http://schemas.microsoft.com/office/spreadsheetml/2010/11/main" uri="{B97F6D7D-B522-45F9-BDA1-12C45D357490}">
          <x15:cacheHierarchy aggregatedColumn="81"/>
        </ext>
      </extLst>
    </cacheHierarchy>
    <cacheHierarchy uniqueName="[Measures].[Min of 95th percentile258]" caption="Min of 95th percentile258" measure="1" displayFolder="" measureGroup="Table1" count="0" oneField="1" hidden="1">
      <fieldsUsage count="1">
        <fieldUsage x="5"/>
      </fieldsUsage>
      <extLst>
        <ext xmlns:x15="http://schemas.microsoft.com/office/spreadsheetml/2010/11/main" uri="{B97F6D7D-B522-45F9-BDA1-12C45D357490}">
          <x15:cacheHierarchy aggregatedColumn="76"/>
        </ext>
      </extLst>
    </cacheHierarchy>
    <cacheHierarchy uniqueName="[Measures].[Max of 50th percentile/Median225]" caption="Max of 50th percentile/Median225" measure="1" displayFolder="" measureGroup="Table1" count="0" hidden="1">
      <extLst>
        <ext xmlns:x15="http://schemas.microsoft.com/office/spreadsheetml/2010/11/main" uri="{B97F6D7D-B522-45F9-BDA1-12C45D357490}">
          <x15:cacheHierarchy aggregatedColumn="73"/>
        </ext>
      </extLst>
    </cacheHierarchy>
    <cacheHierarchy uniqueName="[Measures].[Max of Arithmetic Mean2811]" caption="Max of Arithmetic Mean2811" measure="1" displayFolder="" measureGroup="Table1" count="0" hidden="1">
      <extLst>
        <ext xmlns:x15="http://schemas.microsoft.com/office/spreadsheetml/2010/11/main" uri="{B97F6D7D-B522-45F9-BDA1-12C45D357490}">
          <x15:cacheHierarchy aggregatedColumn="79"/>
        </ext>
      </extLst>
    </cacheHierarchy>
    <cacheHierarchy uniqueName="[Measures].[Max of Geometric Mean3013]" caption="Max of Geometric Mean3013" measure="1" displayFolder="" measureGroup="Table1" count="0" hidden="1">
      <extLst>
        <ext xmlns:x15="http://schemas.microsoft.com/office/spreadsheetml/2010/11/main" uri="{B97F6D7D-B522-45F9-BDA1-12C45D357490}">
          <x15:cacheHierarchy aggregatedColumn="81"/>
        </ext>
      </extLst>
    </cacheHierarchy>
    <cacheHierarchy uniqueName="[Measures].[Max of 95th percentile258]" caption="Max of 95th percentile258" measure="1" displayFolder="" measureGroup="Table1" count="0" hidden="1">
      <extLst>
        <ext xmlns:x15="http://schemas.microsoft.com/office/spreadsheetml/2010/11/main" uri="{B97F6D7D-B522-45F9-BDA1-12C45D357490}">
          <x15:cacheHierarchy aggregatedColumn="76"/>
        </ext>
      </extLst>
    </cacheHierarchy>
  </cacheHierarchies>
  <kpis count="0"/>
  <dimensions count="2">
    <dimension measure="1" name="Measures" uniqueName="[Measures]" caption="Measures"/>
    <dimension name="Table1" uniqueName="[Table1]" caption="Table1"/>
  </dimensions>
  <measureGroups count="1">
    <measureGroup name="Table1" caption="Table1"/>
  </measureGroups>
  <maps count="1">
    <map measureGroup="0" dimension="1"/>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6.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Bradley, Mark (bradlemk)" refreshedDate="45357.515283564811" backgroundQuery="1" createdVersion="6" refreshedVersion="6" minRefreshableVersion="3" recordCount="0" supportSubquery="1" supportAdvancedDrill="1" xr:uid="{295A6CAF-C2C4-4250-9988-E4B2324C722D}">
  <cacheSource type="external" connectionId="1"/>
  <cacheFields count="6">
    <cacheField name="[Table1].[Biomarker Abbreviation].[Biomarker Abbreviation]" caption="Biomarker Abbreviation" numFmtId="0" hierarchy="3" level="1">
      <sharedItems count="4">
        <s v="BCEP"/>
        <s v="BCIPHIPP"/>
        <s v="BCIPP"/>
        <s v="BDCIPP"/>
      </sharedItems>
    </cacheField>
    <cacheField name="[Table1].[Basic Population].[Basic Population]" caption="Basic Population" numFmtId="0" hierarchy="4" level="1">
      <sharedItems count="12">
        <s v="Adults"/>
        <s v="All ages"/>
        <s v="All ages, female"/>
        <s v="All ages, male"/>
        <s v="Children"/>
        <s v="Pregnant women"/>
        <s v="Infants"/>
        <s v="Teen/Young adult"/>
        <s v="Women"/>
        <s v="Infants, female"/>
        <s v="Infants, male"/>
        <s v="Men"/>
      </sharedItems>
    </cacheField>
    <cacheField name="[Measures].[Max of 50th percentile/Median225]" caption="Max of 50th percentile/Median225" numFmtId="0" hierarchy="101" level="32767"/>
    <cacheField name="[Measures].[Max of Arithmetic Mean2811]" caption="Max of Arithmetic Mean2811" numFmtId="0" hierarchy="102" level="32767"/>
    <cacheField name="[Measures].[Max of Geometric Mean3013]" caption="Max of Geometric Mean3013" numFmtId="0" hierarchy="103" level="32767"/>
    <cacheField name="[Measures].[Max of 95th percentile258]" caption="Max of 95th percentile258" numFmtId="0" hierarchy="104" level="32767"/>
  </cacheFields>
  <cacheHierarchies count="105">
    <cacheHierarchy uniqueName="[Table1].[studyId]" caption="studyId" attribute="1" defaultMemberUniqueName="[Table1].[studyId].[All]" allUniqueName="[Table1].[studyId].[All]" dimensionUniqueName="[Table1]" displayFolder="" count="0" memberValueDatatype="20" unbalanced="0"/>
    <cacheHierarchy uniqueName="[Table1].[studyLitstreamId]" caption="studyLitstreamId" attribute="1" defaultMemberUniqueName="[Table1].[studyLitstreamId].[All]" allUniqueName="[Table1].[studyLitstreamId].[All]" dimensionUniqueName="[Table1]" displayFolder="" count="0" memberValueDatatype="130" unbalanced="0"/>
    <cacheHierarchy uniqueName="[Table1].[Parent OFR]" caption="Parent OFR" attribute="1" defaultMemberUniqueName="[Table1].[Parent OFR].[All]" allUniqueName="[Table1].[Parent OFR].[All]" dimensionUniqueName="[Table1]" displayFolder="" count="0" memberValueDatatype="130" unbalanced="0"/>
    <cacheHierarchy uniqueName="[Table1].[Biomarker Abbreviation]" caption="Biomarker Abbreviation" attribute="1" defaultMemberUniqueName="[Table1].[Biomarker Abbreviation].[All]" allUniqueName="[Table1].[Biomarker Abbreviation].[All]" dimensionUniqueName="[Table1]" displayFolder="" count="2" memberValueDatatype="130" unbalanced="0">
      <fieldsUsage count="2">
        <fieldUsage x="-1"/>
        <fieldUsage x="0"/>
      </fieldsUsage>
    </cacheHierarchy>
    <cacheHierarchy uniqueName="[Table1].[Basic Population]" caption="Basic Population" attribute="1" defaultMemberUniqueName="[Table1].[Basic Population].[All]" allUniqueName="[Table1].[Basic Population].[All]" dimensionUniqueName="[Table1]" displayFolder="" count="2" memberValueDatatype="130" unbalanced="0">
      <fieldsUsage count="2">
        <fieldUsage x="-1"/>
        <fieldUsage x="1"/>
      </fieldsUsage>
    </cacheHierarchy>
    <cacheHierarchy uniqueName="[Table1].[Publication Year]" caption="Publication Year" attribute="1" defaultMemberUniqueName="[Table1].[Publication Year].[All]" allUniqueName="[Table1].[Publication Year].[All]" dimensionUniqueName="[Table1]" displayFolder="" count="0" memberValueDatatype="20" unbalanced="0"/>
    <cacheHierarchy uniqueName="[Table1].[Study Location]" caption="Study Location" attribute="1" defaultMemberUniqueName="[Table1].[Study Location].[All]" allUniqueName="[Table1].[Study Location].[All]" dimensionUniqueName="[Table1]" displayFolder="" count="0" memberValueDatatype="130" unbalanced="0"/>
    <cacheHierarchy uniqueName="[Table1].[Sampling Year]" caption="Sampling Year" attribute="1" defaultMemberUniqueName="[Table1].[Sampling Year].[All]" allUniqueName="[Table1].[Sampling Year].[All]" dimensionUniqueName="[Table1]" displayFolder="" count="0" memberValueDatatype="130" unbalanced="0"/>
    <cacheHierarchy uniqueName="[Table1].[Detailed Population (Added+Edited)]" caption="Detailed Population (Added+Edited)" attribute="1" defaultMemberUniqueName="[Table1].[Detailed Population (Added+Edited)].[All]" allUniqueName="[Table1].[Detailed Population (Added+Edited)].[All]" dimensionUniqueName="[Table1]" displayFolder="" count="0" memberValueDatatype="130" unbalanced="0"/>
    <cacheHierarchy uniqueName="[Table1].[All Biomarker Identifiers]" caption="All Biomarker Identifiers" attribute="1" defaultMemberUniqueName="[Table1].[All Biomarker Identifiers].[All]" allUniqueName="[Table1].[All Biomarker Identifiers].[All]" dimensionUniqueName="[Table1]" displayFolder="" count="0" memberValueDatatype="130" unbalanced="0"/>
    <cacheHierarchy uniqueName="[Table1].[Urine Sample Type]" caption="Urine Sample Type" attribute="1" defaultMemberUniqueName="[Table1].[Urine Sample Type].[All]" allUniqueName="[Table1].[Urine Sample Type].[All]" dimensionUniqueName="[Table1]" displayFolder="" count="0" memberValueDatatype="130" unbalanced="0"/>
    <cacheHierarchy uniqueName="[Table1].[Urine Correction Type]" caption="Urine Correction Type" attribute="1" defaultMemberUniqueName="[Table1].[Urine Correction Type].[All]" allUniqueName="[Table1].[Urine Correction Type].[All]" dimensionUniqueName="[Table1]" displayFolder="" count="0" memberValueDatatype="130" unbalanced="0"/>
    <cacheHierarchy uniqueName="[Table1].[Sample Size]" caption="Sample Size" attribute="1" defaultMemberUniqueName="[Table1].[Sample Size].[All]" allUniqueName="[Table1].[Sample Size].[All]" dimensionUniqueName="[Table1]" displayFolder="" count="0" memberValueDatatype="20" unbalanced="0"/>
    <cacheHierarchy uniqueName="[Table1].[% Detection Frequency]" caption="% Detection Frequency" attribute="1" defaultMemberUniqueName="[Table1].[% Detection Frequency].[All]" allUniqueName="[Table1].[% Detection Frequency].[All]" dimensionUniqueName="[Table1]" displayFolder="" count="0" memberValueDatatype="130" unbalanced="0"/>
    <cacheHierarchy uniqueName="[Table1].[Urine Concentration Units]" caption="Urine Concentration Units" attribute="1" defaultMemberUniqueName="[Table1].[Urine Concentration Units].[All]" allUniqueName="[Table1].[Urine Concentration Units].[All]" dimensionUniqueName="[Table1]" displayFolder="" count="0" memberValueDatatype="130" unbalanced="0"/>
    <cacheHierarchy uniqueName="[Table1].[5th percentile]" caption="5th percentile" attribute="1" defaultMemberUniqueName="[Table1].[5th percentile].[All]" allUniqueName="[Table1].[5th percentile].[All]" dimensionUniqueName="[Table1]" displayFolder="" count="0" memberValueDatatype="130" unbalanced="0"/>
    <cacheHierarchy uniqueName="[Table1].[10th percentile]" caption="10th percentile" attribute="1" defaultMemberUniqueName="[Table1].[10th percentile].[All]" allUniqueName="[Table1].[10th percentile].[All]" dimensionUniqueName="[Table1]" displayFolder="" count="0" memberValueDatatype="130" unbalanced="0"/>
    <cacheHierarchy uniqueName="[Table1].[25th percentile]" caption="25th percentile" attribute="1" defaultMemberUniqueName="[Table1].[25th percentile].[All]" allUniqueName="[Table1].[25th percentile].[All]" dimensionUniqueName="[Table1]" displayFolder="" count="0" memberValueDatatype="130" unbalanced="0"/>
    <cacheHierarchy uniqueName="[Table1].[50th percentile/Median]" caption="50th percentile/Median" attribute="1" defaultMemberUniqueName="[Table1].[50th percentile/Median].[All]" allUniqueName="[Table1].[50th percentile/Median].[All]" dimensionUniqueName="[Table1]" displayFolder="" count="0" memberValueDatatype="130" unbalanced="0"/>
    <cacheHierarchy uniqueName="[Table1].[75th percentile]" caption="75th percentile" attribute="1" defaultMemberUniqueName="[Table1].[75th percentile].[All]" allUniqueName="[Table1].[75th percentile].[All]" dimensionUniqueName="[Table1]" displayFolder="" count="0" memberValueDatatype="130" unbalanced="0"/>
    <cacheHierarchy uniqueName="[Table1].[90th percentile]" caption="90th percentile" attribute="1" defaultMemberUniqueName="[Table1].[90th percentile].[All]" allUniqueName="[Table1].[90th percentile].[All]" dimensionUniqueName="[Table1]" displayFolder="" count="0" memberValueDatatype="130" unbalanced="0"/>
    <cacheHierarchy uniqueName="[Table1].[95th percentile]" caption="95th percentile" attribute="1" defaultMemberUniqueName="[Table1].[95th percentile].[All]" allUniqueName="[Table1].[95th percentile].[All]" dimensionUniqueName="[Table1]" displayFolder="" count="0" memberValueDatatype="130" unbalanced="0"/>
    <cacheHierarchy uniqueName="[Table1].[Minimum]" caption="Minimum" attribute="1" defaultMemberUniqueName="[Table1].[Minimum].[All]" allUniqueName="[Table1].[Minimum].[All]" dimensionUniqueName="[Table1]" displayFolder="" count="0" memberValueDatatype="130" unbalanced="0"/>
    <cacheHierarchy uniqueName="[Table1].[Maximum]" caption="Maximum" attribute="1" defaultMemberUniqueName="[Table1].[Maximum].[All]" allUniqueName="[Table1].[Maximum].[All]" dimensionUniqueName="[Table1]" displayFolder="" count="0" memberValueDatatype="130" unbalanced="0"/>
    <cacheHierarchy uniqueName="[Table1].[Arithmetic Mean]" caption="Arithmetic Mean" attribute="1" defaultMemberUniqueName="[Table1].[Arithmetic Mean].[All]" allUniqueName="[Table1].[Arithmetic Mean].[All]" dimensionUniqueName="[Table1]" displayFolder="" count="0" memberValueDatatype="130" unbalanced="0"/>
    <cacheHierarchy uniqueName="[Table1].[Arithmetic SD]" caption="Arithmetic SD" attribute="1" defaultMemberUniqueName="[Table1].[Arithmetic SD].[All]" allUniqueName="[Table1].[Arithmetic SD].[All]" dimensionUniqueName="[Table1]" displayFolder="" count="0" memberValueDatatype="130" unbalanced="0"/>
    <cacheHierarchy uniqueName="[Table1].[Geometric Mean]" caption="Geometric Mean" attribute="1" defaultMemberUniqueName="[Table1].[Geometric Mean].[All]" allUniqueName="[Table1].[Geometric Mean].[All]" dimensionUniqueName="[Table1]" displayFolder="" count="0" memberValueDatatype="130" unbalanced="0"/>
    <cacheHierarchy uniqueName="[Table1].[Geometric SD]" caption="Geometric SD" attribute="1" defaultMemberUniqueName="[Table1].[Geometric SD].[All]" allUniqueName="[Table1].[Geometric SD].[All]" dimensionUniqueName="[Table1]" displayFolder="" count="0" memberValueDatatype="130" unbalanced="0"/>
    <cacheHierarchy uniqueName="[Table1].[gmean]" caption="gmean" attribute="1" defaultMemberUniqueName="[Table1].[gmean].[All]" allUniqueName="[Table1].[gmean].[All]" dimensionUniqueName="[Table1]" displayFolder="" count="0" memberValueDatatype="5" unbalanced="0"/>
    <cacheHierarchy uniqueName="[Table1].[p95_est]" caption="p95_est" attribute="1" defaultMemberUniqueName="[Table1].[p95_est].[All]" allUniqueName="[Table1].[p95_est].[All]" dimensionUniqueName="[Table1]" displayFolder="" count="0" memberValueDatatype="5" unbalanced="0"/>
    <cacheHierarchy uniqueName="[Table1].[con_units]" caption="con_units" attribute="1" defaultMemberUniqueName="[Table1].[con_units].[All]" allUniqueName="[Table1].[con_units].[All]" dimensionUniqueName="[Table1]" displayFolder="" count="0" memberValueDatatype="130" unbalanced="0"/>
    <cacheHierarchy uniqueName="[Table1].[GM]" caption="GM" attribute="1" defaultMemberUniqueName="[Table1].[GM].[All]" allUniqueName="[Table1].[GM].[All]" dimensionUniqueName="[Table1]" displayFolder="" count="0" memberValueDatatype="5" unbalanced="0"/>
    <cacheHierarchy uniqueName="[Table1].[GM Estimated or Raw]" caption="GM Estimated or Raw" attribute="1" defaultMemberUniqueName="[Table1].[GM Estimated or Raw].[All]" allUniqueName="[Table1].[GM Estimated or Raw].[All]" dimensionUniqueName="[Table1]" displayFolder="" count="0" memberValueDatatype="130" unbalanced="0"/>
    <cacheHierarchy uniqueName="[Table1].[GSD]" caption="GSD" attribute="1" defaultMemberUniqueName="[Table1].[GSD].[All]" allUniqueName="[Table1].[GSD].[All]" dimensionUniqueName="[Table1]" displayFolder="" count="0" memberValueDatatype="5" unbalanced="0"/>
    <cacheHierarchy uniqueName="[Table1].[GSD Estimated or Raw]" caption="GSD Estimated or Raw" attribute="1" defaultMemberUniqueName="[Table1].[GSD Estimated or Raw].[All]" allUniqueName="[Table1].[GSD Estimated or Raw].[All]" dimensionUniqueName="[Table1]" displayFolder="" count="0" memberValueDatatype="130" unbalanced="0"/>
    <cacheHierarchy uniqueName="[Table1].[95th percentile2]" caption="95th percentile2" attribute="1" defaultMemberUniqueName="[Table1].[95th percentile2].[All]" allUniqueName="[Table1].[95th percentile2].[All]" dimensionUniqueName="[Table1]" displayFolder="" count="0" memberValueDatatype="5" unbalanced="0"/>
    <cacheHierarchy uniqueName="[Table1].[95th Percentile Estimated or Raw]" caption="95th Percentile Estimated or Raw" attribute="1" defaultMemberUniqueName="[Table1].[95th Percentile Estimated or Raw].[All]" allUniqueName="[Table1].[95th Percentile Estimated or Raw].[All]" dimensionUniqueName="[Table1]" displayFolder="" count="0" memberValueDatatype="130" unbalanced="0"/>
    <cacheHierarchy uniqueName="[Table1].[GM3]" caption="GM3" attribute="1" defaultMemberUniqueName="[Table1].[GM3].[All]" allUniqueName="[Table1].[GM3].[All]" dimensionUniqueName="[Table1]" displayFolder="" count="0" memberValueDatatype="5" unbalanced="0"/>
    <cacheHierarchy uniqueName="[Table1].[GSD4]" caption="GSD4" attribute="1" defaultMemberUniqueName="[Table1].[GSD4].[All]" allUniqueName="[Table1].[GSD4].[All]" dimensionUniqueName="[Table1]" displayFolder="" count="0" memberValueDatatype="5" unbalanced="0"/>
    <cacheHierarchy uniqueName="[Table1].[95th percentile5]" caption="95th percentile5" attribute="1" defaultMemberUniqueName="[Table1].[95th percentile5].[All]" allUniqueName="[Table1].[95th percentile5].[All]" dimensionUniqueName="[Table1]" displayFolder="" count="0" memberValueDatatype="5" unbalanced="0"/>
    <cacheHierarchy uniqueName="[Table1].[Unit conversion needed? (list)]" caption="Unit conversion needed? (list)" attribute="1" defaultMemberUniqueName="[Table1].[Unit conversion needed? (list)].[All]" allUniqueName="[Table1].[Unit conversion needed? (list)].[All]" dimensionUniqueName="[Table1]" displayFolder="" count="0" memberValueDatatype="130" unbalanced="0"/>
    <cacheHierarchy uniqueName="[Table1].[Unit conversion factors]" caption="Unit conversion factors" attribute="1" defaultMemberUniqueName="[Table1].[Unit conversion factors].[All]" allUniqueName="[Table1].[Unit conversion factors].[All]" dimensionUniqueName="[Table1]" displayFolder="" count="0" memberValueDatatype="5" unbalanced="0"/>
    <cacheHierarchy uniqueName="[Table1].[5th percentile6]" caption="5th percentile6" attribute="1" defaultMemberUniqueName="[Table1].[5th percentile6].[All]" allUniqueName="[Table1].[5th percentile6].[All]" dimensionUniqueName="[Table1]" displayFolder="" count="0" memberValueDatatype="130" unbalanced="0"/>
    <cacheHierarchy uniqueName="[Table1].[10th percentile7]" caption="10th percentile7" attribute="1" defaultMemberUniqueName="[Table1].[10th percentile7].[All]" allUniqueName="[Table1].[10th percentile7].[All]" dimensionUniqueName="[Table1]" displayFolder="" count="0" memberValueDatatype="130" unbalanced="0"/>
    <cacheHierarchy uniqueName="[Table1].[25th percentile8]" caption="25th percentile8" attribute="1" defaultMemberUniqueName="[Table1].[25th percentile8].[All]" allUniqueName="[Table1].[25th percentile8].[All]" dimensionUniqueName="[Table1]" displayFolder="" count="0" memberValueDatatype="130" unbalanced="0"/>
    <cacheHierarchy uniqueName="[Table1].[50th percentile/Median9]" caption="50th percentile/Median9" attribute="1" defaultMemberUniqueName="[Table1].[50th percentile/Median9].[All]" allUniqueName="[Table1].[50th percentile/Median9].[All]" dimensionUniqueName="[Table1]" displayFolder="" count="0" memberValueDatatype="130" unbalanced="0"/>
    <cacheHierarchy uniqueName="[Table1].[75th percentile10]" caption="75th percentile10" attribute="1" defaultMemberUniqueName="[Table1].[75th percentile10].[All]" allUniqueName="[Table1].[75th percentile10].[All]" dimensionUniqueName="[Table1]" displayFolder="" count="0" memberValueDatatype="130" unbalanced="0"/>
    <cacheHierarchy uniqueName="[Table1].[90th percentile11]" caption="90th percentile11" attribute="1" defaultMemberUniqueName="[Table1].[90th percentile11].[All]" allUniqueName="[Table1].[90th percentile11].[All]" dimensionUniqueName="[Table1]" displayFolder="" count="0" memberValueDatatype="130" unbalanced="0"/>
    <cacheHierarchy uniqueName="[Table1].[95th percentile12]" caption="95th percentile12" attribute="1" defaultMemberUniqueName="[Table1].[95th percentile12].[All]" allUniqueName="[Table1].[95th percentile12].[All]" dimensionUniqueName="[Table1]" displayFolder="" count="0" memberValueDatatype="130" unbalanced="0"/>
    <cacheHierarchy uniqueName="[Table1].[Minimum13]" caption="Minimum13" attribute="1" defaultMemberUniqueName="[Table1].[Minimum13].[All]" allUniqueName="[Table1].[Minimum13].[All]" dimensionUniqueName="[Table1]" displayFolder="" count="0" memberValueDatatype="130" unbalanced="0"/>
    <cacheHierarchy uniqueName="[Table1].[Maximum14]" caption="Maximum14" attribute="1" defaultMemberUniqueName="[Table1].[Maximum14].[All]" allUniqueName="[Table1].[Maximum14].[All]" dimensionUniqueName="[Table1]" displayFolder="" count="0" memberValueDatatype="130" unbalanced="0"/>
    <cacheHierarchy uniqueName="[Table1].[Arithmetic Mean15]" caption="Arithmetic Mean15" attribute="1" defaultMemberUniqueName="[Table1].[Arithmetic Mean15].[All]" allUniqueName="[Table1].[Arithmetic Mean15].[All]" dimensionUniqueName="[Table1]" displayFolder="" count="0" memberValueDatatype="130" unbalanced="0"/>
    <cacheHierarchy uniqueName="[Table1].[Arithmetic SD16]" caption="Arithmetic SD16" attribute="1" defaultMemberUniqueName="[Table1].[Arithmetic SD16].[All]" allUniqueName="[Table1].[Arithmetic SD16].[All]" dimensionUniqueName="[Table1]" displayFolder="" count="0" memberValueDatatype="130" unbalanced="0"/>
    <cacheHierarchy uniqueName="[Table1].[Geometric Mean17]" caption="Geometric Mean17" attribute="1" defaultMemberUniqueName="[Table1].[Geometric Mean17].[All]" allUniqueName="[Table1].[Geometric Mean17].[All]" dimensionUniqueName="[Table1]" displayFolder="" count="0" memberValueDatatype="130" unbalanced="0"/>
    <cacheHierarchy uniqueName="[Table1].[Geometric SD18]" caption="Geometric SD18" attribute="1" defaultMemberUniqueName="[Table1].[Geometric SD18].[All]" allUniqueName="[Table1].[Geometric SD18].[All]" dimensionUniqueName="[Table1]" displayFolder="" count="0" memberValueDatatype="130" unbalanced="0"/>
    <cacheHierarchy uniqueName="[Table1].[UFRBW (L/kg-day, UFR adjusted by BW)]" caption="UFRBW (L/kg-day, UFR adjusted by BW)" attribute="1" defaultMemberUniqueName="[Table1].[UFRBW (L/kg-day, UFR adjusted by BW)].[All]" allUniqueName="[Table1].[UFRBW (L/kg-day, UFR adjusted by BW)].[All]" dimensionUniqueName="[Table1]" displayFolder="" count="0" memberValueDatatype="5" unbalanced="0"/>
    <cacheHierarchy uniqueName="[Table1].[Fue]" caption="Fue" attribute="1" defaultMemberUniqueName="[Table1].[Fue].[All]" allUniqueName="[Table1].[Fue].[All]" dimensionUniqueName="[Table1]" displayFolder="" count="0" memberValueDatatype="5" unbalanced="0"/>
    <cacheHierarchy uniqueName="[Table1].[5th percentile19]" caption="5th percentile19" attribute="1" defaultMemberUniqueName="[Table1].[5th percentile19].[All]" allUniqueName="[Table1].[5th percentile19].[All]" dimensionUniqueName="[Table1]" displayFolder="" count="0" memberValueDatatype="130" unbalanced="0"/>
    <cacheHierarchy uniqueName="[Table1].[10th percentile20]" caption="10th percentile20" attribute="1" defaultMemberUniqueName="[Table1].[10th percentile20].[All]" allUniqueName="[Table1].[10th percentile20].[All]" dimensionUniqueName="[Table1]" displayFolder="" count="0" memberValueDatatype="130" unbalanced="0"/>
    <cacheHierarchy uniqueName="[Table1].[25th percentile21]" caption="25th percentile21" attribute="1" defaultMemberUniqueName="[Table1].[25th percentile21].[All]" allUniqueName="[Table1].[25th percentile21].[All]" dimensionUniqueName="[Table1]" displayFolder="" count="0" memberValueDatatype="130" unbalanced="0"/>
    <cacheHierarchy uniqueName="[Table1].[50th percentile/Median22]" caption="50th percentile/Median22" attribute="1" defaultMemberUniqueName="[Table1].[50th percentile/Median22].[All]" allUniqueName="[Table1].[50th percentile/Median22].[All]" dimensionUniqueName="[Table1]" displayFolder="" count="0" memberValueDatatype="130" unbalanced="0"/>
    <cacheHierarchy uniqueName="[Table1].[75th percentile23]" caption="75th percentile23" attribute="1" defaultMemberUniqueName="[Table1].[75th percentile23].[All]" allUniqueName="[Table1].[75th percentile23].[All]" dimensionUniqueName="[Table1]" displayFolder="" count="0" memberValueDatatype="130" unbalanced="0"/>
    <cacheHierarchy uniqueName="[Table1].[90th percentile24]" caption="90th percentile24" attribute="1" defaultMemberUniqueName="[Table1].[90th percentile24].[All]" allUniqueName="[Table1].[90th percentile24].[All]" dimensionUniqueName="[Table1]" displayFolder="" count="0" memberValueDatatype="130" unbalanced="0"/>
    <cacheHierarchy uniqueName="[Table1].[95th percentile25]" caption="95th percentile25" attribute="1" defaultMemberUniqueName="[Table1].[95th percentile25].[All]" allUniqueName="[Table1].[95th percentile25].[All]" dimensionUniqueName="[Table1]" displayFolder="" count="0" memberValueDatatype="130" unbalanced="0"/>
    <cacheHierarchy uniqueName="[Table1].[Minimum26]" caption="Minimum26" attribute="1" defaultMemberUniqueName="[Table1].[Minimum26].[All]" allUniqueName="[Table1].[Minimum26].[All]" dimensionUniqueName="[Table1]" displayFolder="" count="0" memberValueDatatype="130" unbalanced="0"/>
    <cacheHierarchy uniqueName="[Table1].[Maximum27]" caption="Maximum27" attribute="1" defaultMemberUniqueName="[Table1].[Maximum27].[All]" allUniqueName="[Table1].[Maximum27].[All]" dimensionUniqueName="[Table1]" displayFolder="" count="0" memberValueDatatype="130" unbalanced="0"/>
    <cacheHierarchy uniqueName="[Table1].[Arithmetic Mean28]" caption="Arithmetic Mean28" attribute="1" defaultMemberUniqueName="[Table1].[Arithmetic Mean28].[All]" allUniqueName="[Table1].[Arithmetic Mean28].[All]" dimensionUniqueName="[Table1]" displayFolder="" count="0" memberValueDatatype="130" unbalanced="0"/>
    <cacheHierarchy uniqueName="[Table1].[Arithmetic SD29]" caption="Arithmetic SD29" attribute="1" defaultMemberUniqueName="[Table1].[Arithmetic SD29].[All]" allUniqueName="[Table1].[Arithmetic SD29].[All]" dimensionUniqueName="[Table1]" displayFolder="" count="0" memberValueDatatype="130" unbalanced="0"/>
    <cacheHierarchy uniqueName="[Table1].[Geometric Mean30]" caption="Geometric Mean30" attribute="1" defaultMemberUniqueName="[Table1].[Geometric Mean30].[All]" allUniqueName="[Table1].[Geometric Mean30].[All]" dimensionUniqueName="[Table1]" displayFolder="" count="0" memberValueDatatype="130" unbalanced="0"/>
    <cacheHierarchy uniqueName="[Table1].[Geometric SD31]" caption="Geometric SD31" attribute="1" defaultMemberUniqueName="[Table1].[Geometric SD31].[All]" allUniqueName="[Table1].[Geometric SD31].[All]" dimensionUniqueName="[Table1]" displayFolder="" count="0" memberValueDatatype="130" unbalanced="0"/>
    <cacheHierarchy uniqueName="[Table1].[5th percentile192]" caption="5th percentile192" attribute="1" defaultMemberUniqueName="[Table1].[5th percentile192].[All]" allUniqueName="[Table1].[5th percentile192].[All]" dimensionUniqueName="[Table1]" displayFolder="" count="0" memberValueDatatype="130" unbalanced="0"/>
    <cacheHierarchy uniqueName="[Table1].[10th percentile203]" caption="10th percentile203" attribute="1" defaultMemberUniqueName="[Table1].[10th percentile203].[All]" allUniqueName="[Table1].[10th percentile203].[All]" dimensionUniqueName="[Table1]" displayFolder="" count="0" memberValueDatatype="5" unbalanced="0"/>
    <cacheHierarchy uniqueName="[Table1].[25th percentile214]" caption="25th percentile214" attribute="1" defaultMemberUniqueName="[Table1].[25th percentile214].[All]" allUniqueName="[Table1].[25th percentile214].[All]" dimensionUniqueName="[Table1]" displayFolder="" count="0" memberValueDatatype="5" unbalanced="0"/>
    <cacheHierarchy uniqueName="[Table1].[50th percentile/Median225]" caption="50th percentile/Median225" attribute="1" defaultMemberUniqueName="[Table1].[50th percentile/Median225].[All]" allUniqueName="[Table1].[50th percentile/Median225].[All]" dimensionUniqueName="[Table1]" displayFolder="" count="0" memberValueDatatype="5" unbalanced="0"/>
    <cacheHierarchy uniqueName="[Table1].[75th percentile236]" caption="75th percentile236" attribute="1" defaultMemberUniqueName="[Table1].[75th percentile236].[All]" allUniqueName="[Table1].[75th percentile236].[All]" dimensionUniqueName="[Table1]" displayFolder="" count="0" memberValueDatatype="5" unbalanced="0"/>
    <cacheHierarchy uniqueName="[Table1].[90th percentile247]" caption="90th percentile247" attribute="1" defaultMemberUniqueName="[Table1].[90th percentile247].[All]" allUniqueName="[Table1].[90th percentile247].[All]" dimensionUniqueName="[Table1]" displayFolder="" count="0" memberValueDatatype="5" unbalanced="0"/>
    <cacheHierarchy uniqueName="[Table1].[95th percentile258]" caption="95th percentile258" attribute="1" defaultMemberUniqueName="[Table1].[95th percentile258].[All]" allUniqueName="[Table1].[95th percentile258].[All]" dimensionUniqueName="[Table1]" displayFolder="" count="0" memberValueDatatype="5" unbalanced="0"/>
    <cacheHierarchy uniqueName="[Table1].[Minimum269]" caption="Minimum269" attribute="1" defaultMemberUniqueName="[Table1].[Minimum269].[All]" allUniqueName="[Table1].[Minimum269].[All]" dimensionUniqueName="[Table1]" displayFolder="" count="0" memberValueDatatype="5" unbalanced="0"/>
    <cacheHierarchy uniqueName="[Table1].[Maximum2710]" caption="Maximum2710" attribute="1" defaultMemberUniqueName="[Table1].[Maximum2710].[All]" allUniqueName="[Table1].[Maximum2710].[All]" dimensionUniqueName="[Table1]" displayFolder="" count="0" memberValueDatatype="5" unbalanced="0"/>
    <cacheHierarchy uniqueName="[Table1].[Arithmetic Mean2811]" caption="Arithmetic Mean2811" attribute="1" defaultMemberUniqueName="[Table1].[Arithmetic Mean2811].[All]" allUniqueName="[Table1].[Arithmetic Mean2811].[All]" dimensionUniqueName="[Table1]" displayFolder="" count="0" memberValueDatatype="5" unbalanced="0"/>
    <cacheHierarchy uniqueName="[Table1].[Arithmetic SD2912]" caption="Arithmetic SD2912" attribute="1" defaultMemberUniqueName="[Table1].[Arithmetic SD2912].[All]" allUniqueName="[Table1].[Arithmetic SD2912].[All]" dimensionUniqueName="[Table1]" displayFolder="" count="0" memberValueDatatype="5" unbalanced="0"/>
    <cacheHierarchy uniqueName="[Table1].[Geometric Mean3013]" caption="Geometric Mean3013" attribute="1" defaultMemberUniqueName="[Table1].[Geometric Mean3013].[All]" allUniqueName="[Table1].[Geometric Mean3013].[All]" dimensionUniqueName="[Table1]" displayFolder="" count="0" memberValueDatatype="5" unbalanced="0"/>
    <cacheHierarchy uniqueName="[Table1].[Geometric SD3114]" caption="Geometric SD3114" attribute="1" defaultMemberUniqueName="[Table1].[Geometric SD3114].[All]" allUniqueName="[Table1].[Geometric SD3114].[All]" dimensionUniqueName="[Table1]" displayFolder="" count="0" memberValueDatatype="5" unbalanced="0"/>
    <cacheHierarchy uniqueName="[Measures].[__XL_Count Table1]" caption="__XL_Count Table1" measure="1" displayFolder="" measureGroup="Table1" count="0" hidden="1"/>
    <cacheHierarchy uniqueName="[Measures].[__No measures defined]" caption="__No measures defined" measure="1" displayFolder="" count="0" hidden="1"/>
    <cacheHierarchy uniqueName="[Measures].[Sum of 50th percentile/Median225]" caption="Sum of 50th percentile/Median225" measure="1" displayFolder="" measureGroup="Table1" count="0" hidden="1">
      <extLst>
        <ext xmlns:x15="http://schemas.microsoft.com/office/spreadsheetml/2010/11/main" uri="{B97F6D7D-B522-45F9-BDA1-12C45D357490}">
          <x15:cacheHierarchy aggregatedColumn="73"/>
        </ext>
      </extLst>
    </cacheHierarchy>
    <cacheHierarchy uniqueName="[Measures].[Sum of Arithmetic Mean2811]" caption="Sum of Arithmetic Mean2811" measure="1" displayFolder="" measureGroup="Table1" count="0" hidden="1">
      <extLst>
        <ext xmlns:x15="http://schemas.microsoft.com/office/spreadsheetml/2010/11/main" uri="{B97F6D7D-B522-45F9-BDA1-12C45D357490}">
          <x15:cacheHierarchy aggregatedColumn="79"/>
        </ext>
      </extLst>
    </cacheHierarchy>
    <cacheHierarchy uniqueName="[Measures].[Sum of Geometric Mean3013]" caption="Sum of Geometric Mean3013" measure="1" displayFolder="" measureGroup="Table1" count="0" hidden="1">
      <extLst>
        <ext xmlns:x15="http://schemas.microsoft.com/office/spreadsheetml/2010/11/main" uri="{B97F6D7D-B522-45F9-BDA1-12C45D357490}">
          <x15:cacheHierarchy aggregatedColumn="81"/>
        </ext>
      </extLst>
    </cacheHierarchy>
    <cacheHierarchy uniqueName="[Measures].[Sum of 95th percentile258]" caption="Sum of 95th percentile258" measure="1" displayFolder="" measureGroup="Table1" count="0" hidden="1">
      <extLst>
        <ext xmlns:x15="http://schemas.microsoft.com/office/spreadsheetml/2010/11/main" uri="{B97F6D7D-B522-45F9-BDA1-12C45D357490}">
          <x15:cacheHierarchy aggregatedColumn="76"/>
        </ext>
      </extLst>
    </cacheHierarchy>
    <cacheHierarchy uniqueName="[Measures].[Average of 50th percentile/Median225]" caption="Average of 50th percentile/Median225" measure="1" displayFolder="" measureGroup="Table1" count="0" hidden="1">
      <extLst>
        <ext xmlns:x15="http://schemas.microsoft.com/office/spreadsheetml/2010/11/main" uri="{B97F6D7D-B522-45F9-BDA1-12C45D357490}">
          <x15:cacheHierarchy aggregatedColumn="73"/>
        </ext>
      </extLst>
    </cacheHierarchy>
    <cacheHierarchy uniqueName="[Measures].[Average of Arithmetic Mean2811]" caption="Average of Arithmetic Mean2811" measure="1" displayFolder="" measureGroup="Table1" count="0" hidden="1">
      <extLst>
        <ext xmlns:x15="http://schemas.microsoft.com/office/spreadsheetml/2010/11/main" uri="{B97F6D7D-B522-45F9-BDA1-12C45D357490}">
          <x15:cacheHierarchy aggregatedColumn="79"/>
        </ext>
      </extLst>
    </cacheHierarchy>
    <cacheHierarchy uniqueName="[Measures].[Average of Geometric Mean3013]" caption="Average of Geometric Mean3013" measure="1" displayFolder="" measureGroup="Table1" count="0" hidden="1">
      <extLst>
        <ext xmlns:x15="http://schemas.microsoft.com/office/spreadsheetml/2010/11/main" uri="{B97F6D7D-B522-45F9-BDA1-12C45D357490}">
          <x15:cacheHierarchy aggregatedColumn="81"/>
        </ext>
      </extLst>
    </cacheHierarchy>
    <cacheHierarchy uniqueName="[Measures].[Average of 95th percentile258]" caption="Average of 95th percentile258" measure="1" displayFolder="" measureGroup="Table1" count="0" hidden="1">
      <extLst>
        <ext xmlns:x15="http://schemas.microsoft.com/office/spreadsheetml/2010/11/main" uri="{B97F6D7D-B522-45F9-BDA1-12C45D357490}">
          <x15:cacheHierarchy aggregatedColumn="76"/>
        </ext>
      </extLst>
    </cacheHierarchy>
    <cacheHierarchy uniqueName="[Measures].[Count of 50th percentile/Median225]" caption="Count of 50th percentile/Median225" measure="1" displayFolder="" measureGroup="Table1" count="0" hidden="1">
      <extLst>
        <ext xmlns:x15="http://schemas.microsoft.com/office/spreadsheetml/2010/11/main" uri="{B97F6D7D-B522-45F9-BDA1-12C45D357490}">
          <x15:cacheHierarchy aggregatedColumn="73"/>
        </ext>
      </extLst>
    </cacheHierarchy>
    <cacheHierarchy uniqueName="[Measures].[Count of Arithmetic Mean2811]" caption="Count of Arithmetic Mean2811" measure="1" displayFolder="" measureGroup="Table1" count="0" hidden="1">
      <extLst>
        <ext xmlns:x15="http://schemas.microsoft.com/office/spreadsheetml/2010/11/main" uri="{B97F6D7D-B522-45F9-BDA1-12C45D357490}">
          <x15:cacheHierarchy aggregatedColumn="79"/>
        </ext>
      </extLst>
    </cacheHierarchy>
    <cacheHierarchy uniqueName="[Measures].[Count of Geometric Mean3013]" caption="Count of Geometric Mean3013" measure="1" displayFolder="" measureGroup="Table1" count="0" hidden="1">
      <extLst>
        <ext xmlns:x15="http://schemas.microsoft.com/office/spreadsheetml/2010/11/main" uri="{B97F6D7D-B522-45F9-BDA1-12C45D357490}">
          <x15:cacheHierarchy aggregatedColumn="81"/>
        </ext>
      </extLst>
    </cacheHierarchy>
    <cacheHierarchy uniqueName="[Measures].[Count of 95th percentile258]" caption="Count of 95th percentile258" measure="1" displayFolder="" measureGroup="Table1" count="0" hidden="1">
      <extLst>
        <ext xmlns:x15="http://schemas.microsoft.com/office/spreadsheetml/2010/11/main" uri="{B97F6D7D-B522-45F9-BDA1-12C45D357490}">
          <x15:cacheHierarchy aggregatedColumn="76"/>
        </ext>
      </extLst>
    </cacheHierarchy>
    <cacheHierarchy uniqueName="[Measures].[Min of 50th percentile/Median225]" caption="Min of 50th percentile/Median225" measure="1" displayFolder="" measureGroup="Table1" count="0" hidden="1">
      <extLst>
        <ext xmlns:x15="http://schemas.microsoft.com/office/spreadsheetml/2010/11/main" uri="{B97F6D7D-B522-45F9-BDA1-12C45D357490}">
          <x15:cacheHierarchy aggregatedColumn="73"/>
        </ext>
      </extLst>
    </cacheHierarchy>
    <cacheHierarchy uniqueName="[Measures].[Min of Arithmetic Mean2811]" caption="Min of Arithmetic Mean2811" measure="1" displayFolder="" measureGroup="Table1" count="0" hidden="1">
      <extLst>
        <ext xmlns:x15="http://schemas.microsoft.com/office/spreadsheetml/2010/11/main" uri="{B97F6D7D-B522-45F9-BDA1-12C45D357490}">
          <x15:cacheHierarchy aggregatedColumn="79"/>
        </ext>
      </extLst>
    </cacheHierarchy>
    <cacheHierarchy uniqueName="[Measures].[Min of Geometric Mean3013]" caption="Min of Geometric Mean3013" measure="1" displayFolder="" measureGroup="Table1" count="0" hidden="1">
      <extLst>
        <ext xmlns:x15="http://schemas.microsoft.com/office/spreadsheetml/2010/11/main" uri="{B97F6D7D-B522-45F9-BDA1-12C45D357490}">
          <x15:cacheHierarchy aggregatedColumn="81"/>
        </ext>
      </extLst>
    </cacheHierarchy>
    <cacheHierarchy uniqueName="[Measures].[Min of 95th percentile258]" caption="Min of 95th percentile258" measure="1" displayFolder="" measureGroup="Table1" count="0" hidden="1">
      <extLst>
        <ext xmlns:x15="http://schemas.microsoft.com/office/spreadsheetml/2010/11/main" uri="{B97F6D7D-B522-45F9-BDA1-12C45D357490}">
          <x15:cacheHierarchy aggregatedColumn="76"/>
        </ext>
      </extLst>
    </cacheHierarchy>
    <cacheHierarchy uniqueName="[Measures].[Max of 50th percentile/Median225]" caption="Max of 50th percentile/Median225" measure="1" displayFolder="" measureGroup="Table1" count="0" oneField="1" hidden="1">
      <fieldsUsage count="1">
        <fieldUsage x="2"/>
      </fieldsUsage>
      <extLst>
        <ext xmlns:x15="http://schemas.microsoft.com/office/spreadsheetml/2010/11/main" uri="{B97F6D7D-B522-45F9-BDA1-12C45D357490}">
          <x15:cacheHierarchy aggregatedColumn="73"/>
        </ext>
      </extLst>
    </cacheHierarchy>
    <cacheHierarchy uniqueName="[Measures].[Max of Arithmetic Mean2811]" caption="Max of Arithmetic Mean2811" measure="1" displayFolder="" measureGroup="Table1" count="0" oneField="1" hidden="1">
      <fieldsUsage count="1">
        <fieldUsage x="3"/>
      </fieldsUsage>
      <extLst>
        <ext xmlns:x15="http://schemas.microsoft.com/office/spreadsheetml/2010/11/main" uri="{B97F6D7D-B522-45F9-BDA1-12C45D357490}">
          <x15:cacheHierarchy aggregatedColumn="79"/>
        </ext>
      </extLst>
    </cacheHierarchy>
    <cacheHierarchy uniqueName="[Measures].[Max of Geometric Mean3013]" caption="Max of Geometric Mean3013" measure="1" displayFolder="" measureGroup="Table1" count="0" oneField="1" hidden="1">
      <fieldsUsage count="1">
        <fieldUsage x="4"/>
      </fieldsUsage>
      <extLst>
        <ext xmlns:x15="http://schemas.microsoft.com/office/spreadsheetml/2010/11/main" uri="{B97F6D7D-B522-45F9-BDA1-12C45D357490}">
          <x15:cacheHierarchy aggregatedColumn="81"/>
        </ext>
      </extLst>
    </cacheHierarchy>
    <cacheHierarchy uniqueName="[Measures].[Max of 95th percentile258]" caption="Max of 95th percentile258" measure="1" displayFolder="" measureGroup="Table1" count="0" oneField="1" hidden="1">
      <fieldsUsage count="1">
        <fieldUsage x="5"/>
      </fieldsUsage>
      <extLst>
        <ext xmlns:x15="http://schemas.microsoft.com/office/spreadsheetml/2010/11/main" uri="{B97F6D7D-B522-45F9-BDA1-12C45D357490}">
          <x15:cacheHierarchy aggregatedColumn="76"/>
        </ext>
      </extLst>
    </cacheHierarchy>
  </cacheHierarchies>
  <kpis count="0"/>
  <dimensions count="2">
    <dimension measure="1" name="Measures" uniqueName="[Measures]" caption="Measures"/>
    <dimension name="Table1" uniqueName="[Table1]" caption="Table1"/>
  </dimensions>
  <measureGroups count="1">
    <measureGroup name="Table1" caption="Table1"/>
  </measureGroups>
  <maps count="1">
    <map measureGroup="0" dimension="1"/>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7.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Bradley, Mark (bradlemk)" refreshedDate="45357.588903819444" backgroundQuery="1" createdVersion="6" refreshedVersion="6" minRefreshableVersion="3" recordCount="0" supportSubquery="1" supportAdvancedDrill="1" xr:uid="{54DC0C22-031F-44B0-A36E-57AB0E1EB328}">
  <cacheSource type="external" connectionId="1"/>
  <cacheFields count="5">
    <cacheField name="[Table1].[Biomarker Abbreviation].[Biomarker Abbreviation]" caption="Biomarker Abbreviation" numFmtId="0" hierarchy="3" level="1">
      <sharedItems count="4">
        <s v="BCEP"/>
        <s v="BCIPHIPP"/>
        <s v="BCIPP"/>
        <s v="BDCIPP"/>
      </sharedItems>
    </cacheField>
    <cacheField name="[Measures].[Min of 50th percentile/Median225]" caption="Min of 50th percentile/Median225" numFmtId="0" hierarchy="97" level="32767"/>
    <cacheField name="[Measures].[Min of Arithmetic Mean2811]" caption="Min of Arithmetic Mean2811" numFmtId="0" hierarchy="98" level="32767"/>
    <cacheField name="[Measures].[Min of Geometric Mean3013]" caption="Min of Geometric Mean3013" numFmtId="0" hierarchy="99" level="32767"/>
    <cacheField name="[Measures].[Min of 95th percentile258]" caption="Min of 95th percentile258" numFmtId="0" hierarchy="100" level="32767"/>
  </cacheFields>
  <cacheHierarchies count="105">
    <cacheHierarchy uniqueName="[Table1].[studyId]" caption="studyId" attribute="1" defaultMemberUniqueName="[Table1].[studyId].[All]" allUniqueName="[Table1].[studyId].[All]" dimensionUniqueName="[Table1]" displayFolder="" count="0" memberValueDatatype="20" unbalanced="0"/>
    <cacheHierarchy uniqueName="[Table1].[studyLitstreamId]" caption="studyLitstreamId" attribute="1" defaultMemberUniqueName="[Table1].[studyLitstreamId].[All]" allUniqueName="[Table1].[studyLitstreamId].[All]" dimensionUniqueName="[Table1]" displayFolder="" count="0" memberValueDatatype="130" unbalanced="0"/>
    <cacheHierarchy uniqueName="[Table1].[Parent OFR]" caption="Parent OFR" attribute="1" defaultMemberUniqueName="[Table1].[Parent OFR].[All]" allUniqueName="[Table1].[Parent OFR].[All]" dimensionUniqueName="[Table1]" displayFolder="" count="0" memberValueDatatype="130" unbalanced="0"/>
    <cacheHierarchy uniqueName="[Table1].[Biomarker Abbreviation]" caption="Biomarker Abbreviation" attribute="1" defaultMemberUniqueName="[Table1].[Biomarker Abbreviation].[All]" allUniqueName="[Table1].[Biomarker Abbreviation].[All]" dimensionUniqueName="[Table1]" displayFolder="" count="2" memberValueDatatype="130" unbalanced="0">
      <fieldsUsage count="2">
        <fieldUsage x="-1"/>
        <fieldUsage x="0"/>
      </fieldsUsage>
    </cacheHierarchy>
    <cacheHierarchy uniqueName="[Table1].[Basic Population]" caption="Basic Population" attribute="1" defaultMemberUniqueName="[Table1].[Basic Population].[All]" allUniqueName="[Table1].[Basic Population].[All]" dimensionUniqueName="[Table1]" displayFolder="" count="0" memberValueDatatype="130" unbalanced="0"/>
    <cacheHierarchy uniqueName="[Table1].[Publication Year]" caption="Publication Year" attribute="1" defaultMemberUniqueName="[Table1].[Publication Year].[All]" allUniqueName="[Table1].[Publication Year].[All]" dimensionUniqueName="[Table1]" displayFolder="" count="0" memberValueDatatype="20" unbalanced="0"/>
    <cacheHierarchy uniqueName="[Table1].[Study Location]" caption="Study Location" attribute="1" defaultMemberUniqueName="[Table1].[Study Location].[All]" allUniqueName="[Table1].[Study Location].[All]" dimensionUniqueName="[Table1]" displayFolder="" count="0" memberValueDatatype="130" unbalanced="0"/>
    <cacheHierarchy uniqueName="[Table1].[Sampling Year]" caption="Sampling Year" attribute="1" defaultMemberUniqueName="[Table1].[Sampling Year].[All]" allUniqueName="[Table1].[Sampling Year].[All]" dimensionUniqueName="[Table1]" displayFolder="" count="0" memberValueDatatype="130" unbalanced="0"/>
    <cacheHierarchy uniqueName="[Table1].[Detailed Population (Added+Edited)]" caption="Detailed Population (Added+Edited)" attribute="1" defaultMemberUniqueName="[Table1].[Detailed Population (Added+Edited)].[All]" allUniqueName="[Table1].[Detailed Population (Added+Edited)].[All]" dimensionUniqueName="[Table1]" displayFolder="" count="0" memberValueDatatype="130" unbalanced="0"/>
    <cacheHierarchy uniqueName="[Table1].[All Biomarker Identifiers]" caption="All Biomarker Identifiers" attribute="1" defaultMemberUniqueName="[Table1].[All Biomarker Identifiers].[All]" allUniqueName="[Table1].[All Biomarker Identifiers].[All]" dimensionUniqueName="[Table1]" displayFolder="" count="0" memberValueDatatype="130" unbalanced="0"/>
    <cacheHierarchy uniqueName="[Table1].[Urine Sample Type]" caption="Urine Sample Type" attribute="1" defaultMemberUniqueName="[Table1].[Urine Sample Type].[All]" allUniqueName="[Table1].[Urine Sample Type].[All]" dimensionUniqueName="[Table1]" displayFolder="" count="0" memberValueDatatype="130" unbalanced="0"/>
    <cacheHierarchy uniqueName="[Table1].[Urine Correction Type]" caption="Urine Correction Type" attribute="1" defaultMemberUniqueName="[Table1].[Urine Correction Type].[All]" allUniqueName="[Table1].[Urine Correction Type].[All]" dimensionUniqueName="[Table1]" displayFolder="" count="0" memberValueDatatype="130" unbalanced="0"/>
    <cacheHierarchy uniqueName="[Table1].[Sample Size]" caption="Sample Size" attribute="1" defaultMemberUniqueName="[Table1].[Sample Size].[All]" allUniqueName="[Table1].[Sample Size].[All]" dimensionUniqueName="[Table1]" displayFolder="" count="0" memberValueDatatype="20" unbalanced="0"/>
    <cacheHierarchy uniqueName="[Table1].[% Detection Frequency]" caption="% Detection Frequency" attribute="1" defaultMemberUniqueName="[Table1].[% Detection Frequency].[All]" allUniqueName="[Table1].[% Detection Frequency].[All]" dimensionUniqueName="[Table1]" displayFolder="" count="0" memberValueDatatype="130" unbalanced="0"/>
    <cacheHierarchy uniqueName="[Table1].[Urine Concentration Units]" caption="Urine Concentration Units" attribute="1" defaultMemberUniqueName="[Table1].[Urine Concentration Units].[All]" allUniqueName="[Table1].[Urine Concentration Units].[All]" dimensionUniqueName="[Table1]" displayFolder="" count="0" memberValueDatatype="130" unbalanced="0"/>
    <cacheHierarchy uniqueName="[Table1].[5th percentile]" caption="5th percentile" attribute="1" defaultMemberUniqueName="[Table1].[5th percentile].[All]" allUniqueName="[Table1].[5th percentile].[All]" dimensionUniqueName="[Table1]" displayFolder="" count="0" memberValueDatatype="130" unbalanced="0"/>
    <cacheHierarchy uniqueName="[Table1].[10th percentile]" caption="10th percentile" attribute="1" defaultMemberUniqueName="[Table1].[10th percentile].[All]" allUniqueName="[Table1].[10th percentile].[All]" dimensionUniqueName="[Table1]" displayFolder="" count="0" memberValueDatatype="130" unbalanced="0"/>
    <cacheHierarchy uniqueName="[Table1].[25th percentile]" caption="25th percentile" attribute="1" defaultMemberUniqueName="[Table1].[25th percentile].[All]" allUniqueName="[Table1].[25th percentile].[All]" dimensionUniqueName="[Table1]" displayFolder="" count="0" memberValueDatatype="130" unbalanced="0"/>
    <cacheHierarchy uniqueName="[Table1].[50th percentile/Median]" caption="50th percentile/Median" attribute="1" defaultMemberUniqueName="[Table1].[50th percentile/Median].[All]" allUniqueName="[Table1].[50th percentile/Median].[All]" dimensionUniqueName="[Table1]" displayFolder="" count="0" memberValueDatatype="130" unbalanced="0"/>
    <cacheHierarchy uniqueName="[Table1].[75th percentile]" caption="75th percentile" attribute="1" defaultMemberUniqueName="[Table1].[75th percentile].[All]" allUniqueName="[Table1].[75th percentile].[All]" dimensionUniqueName="[Table1]" displayFolder="" count="0" memberValueDatatype="130" unbalanced="0"/>
    <cacheHierarchy uniqueName="[Table1].[90th percentile]" caption="90th percentile" attribute="1" defaultMemberUniqueName="[Table1].[90th percentile].[All]" allUniqueName="[Table1].[90th percentile].[All]" dimensionUniqueName="[Table1]" displayFolder="" count="0" memberValueDatatype="130" unbalanced="0"/>
    <cacheHierarchy uniqueName="[Table1].[95th percentile]" caption="95th percentile" attribute="1" defaultMemberUniqueName="[Table1].[95th percentile].[All]" allUniqueName="[Table1].[95th percentile].[All]" dimensionUniqueName="[Table1]" displayFolder="" count="0" memberValueDatatype="130" unbalanced="0"/>
    <cacheHierarchy uniqueName="[Table1].[Minimum]" caption="Minimum" attribute="1" defaultMemberUniqueName="[Table1].[Minimum].[All]" allUniqueName="[Table1].[Minimum].[All]" dimensionUniqueName="[Table1]" displayFolder="" count="0" memberValueDatatype="130" unbalanced="0"/>
    <cacheHierarchy uniqueName="[Table1].[Maximum]" caption="Maximum" attribute="1" defaultMemberUniqueName="[Table1].[Maximum].[All]" allUniqueName="[Table1].[Maximum].[All]" dimensionUniqueName="[Table1]" displayFolder="" count="0" memberValueDatatype="130" unbalanced="0"/>
    <cacheHierarchy uniqueName="[Table1].[Arithmetic Mean]" caption="Arithmetic Mean" attribute="1" defaultMemberUniqueName="[Table1].[Arithmetic Mean].[All]" allUniqueName="[Table1].[Arithmetic Mean].[All]" dimensionUniqueName="[Table1]" displayFolder="" count="0" memberValueDatatype="130" unbalanced="0"/>
    <cacheHierarchy uniqueName="[Table1].[Arithmetic SD]" caption="Arithmetic SD" attribute="1" defaultMemberUniqueName="[Table1].[Arithmetic SD].[All]" allUniqueName="[Table1].[Arithmetic SD].[All]" dimensionUniqueName="[Table1]" displayFolder="" count="0" memberValueDatatype="130" unbalanced="0"/>
    <cacheHierarchy uniqueName="[Table1].[Geometric Mean]" caption="Geometric Mean" attribute="1" defaultMemberUniqueName="[Table1].[Geometric Mean].[All]" allUniqueName="[Table1].[Geometric Mean].[All]" dimensionUniqueName="[Table1]" displayFolder="" count="0" memberValueDatatype="130" unbalanced="0"/>
    <cacheHierarchy uniqueName="[Table1].[Geometric SD]" caption="Geometric SD" attribute="1" defaultMemberUniqueName="[Table1].[Geometric SD].[All]" allUniqueName="[Table1].[Geometric SD].[All]" dimensionUniqueName="[Table1]" displayFolder="" count="0" memberValueDatatype="130" unbalanced="0"/>
    <cacheHierarchy uniqueName="[Table1].[gmean]" caption="gmean" attribute="1" defaultMemberUniqueName="[Table1].[gmean].[All]" allUniqueName="[Table1].[gmean].[All]" dimensionUniqueName="[Table1]" displayFolder="" count="0" memberValueDatatype="5" unbalanced="0"/>
    <cacheHierarchy uniqueName="[Table1].[p95_est]" caption="p95_est" attribute="1" defaultMemberUniqueName="[Table1].[p95_est].[All]" allUniqueName="[Table1].[p95_est].[All]" dimensionUniqueName="[Table1]" displayFolder="" count="0" memberValueDatatype="5" unbalanced="0"/>
    <cacheHierarchy uniqueName="[Table1].[con_units]" caption="con_units" attribute="1" defaultMemberUniqueName="[Table1].[con_units].[All]" allUniqueName="[Table1].[con_units].[All]" dimensionUniqueName="[Table1]" displayFolder="" count="0" memberValueDatatype="130" unbalanced="0"/>
    <cacheHierarchy uniqueName="[Table1].[GM]" caption="GM" attribute="1" defaultMemberUniqueName="[Table1].[GM].[All]" allUniqueName="[Table1].[GM].[All]" dimensionUniqueName="[Table1]" displayFolder="" count="0" memberValueDatatype="5" unbalanced="0"/>
    <cacheHierarchy uniqueName="[Table1].[GM Estimated or Raw]" caption="GM Estimated or Raw" attribute="1" defaultMemberUniqueName="[Table1].[GM Estimated or Raw].[All]" allUniqueName="[Table1].[GM Estimated or Raw].[All]" dimensionUniqueName="[Table1]" displayFolder="" count="0" memberValueDatatype="130" unbalanced="0"/>
    <cacheHierarchy uniqueName="[Table1].[GSD]" caption="GSD" attribute="1" defaultMemberUniqueName="[Table1].[GSD].[All]" allUniqueName="[Table1].[GSD].[All]" dimensionUniqueName="[Table1]" displayFolder="" count="0" memberValueDatatype="5" unbalanced="0"/>
    <cacheHierarchy uniqueName="[Table1].[GSD Estimated or Raw]" caption="GSD Estimated or Raw" attribute="1" defaultMemberUniqueName="[Table1].[GSD Estimated or Raw].[All]" allUniqueName="[Table1].[GSD Estimated or Raw].[All]" dimensionUniqueName="[Table1]" displayFolder="" count="0" memberValueDatatype="130" unbalanced="0"/>
    <cacheHierarchy uniqueName="[Table1].[95th percentile2]" caption="95th percentile2" attribute="1" defaultMemberUniqueName="[Table1].[95th percentile2].[All]" allUniqueName="[Table1].[95th percentile2].[All]" dimensionUniqueName="[Table1]" displayFolder="" count="0" memberValueDatatype="5" unbalanced="0"/>
    <cacheHierarchy uniqueName="[Table1].[95th Percentile Estimated or Raw]" caption="95th Percentile Estimated or Raw" attribute="1" defaultMemberUniqueName="[Table1].[95th Percentile Estimated or Raw].[All]" allUniqueName="[Table1].[95th Percentile Estimated or Raw].[All]" dimensionUniqueName="[Table1]" displayFolder="" count="0" memberValueDatatype="130" unbalanced="0"/>
    <cacheHierarchy uniqueName="[Table1].[GM3]" caption="GM3" attribute="1" defaultMemberUniqueName="[Table1].[GM3].[All]" allUniqueName="[Table1].[GM3].[All]" dimensionUniqueName="[Table1]" displayFolder="" count="0" memberValueDatatype="5" unbalanced="0"/>
    <cacheHierarchy uniqueName="[Table1].[GSD4]" caption="GSD4" attribute="1" defaultMemberUniqueName="[Table1].[GSD4].[All]" allUniqueName="[Table1].[GSD4].[All]" dimensionUniqueName="[Table1]" displayFolder="" count="0" memberValueDatatype="5" unbalanced="0"/>
    <cacheHierarchy uniqueName="[Table1].[95th percentile5]" caption="95th percentile5" attribute="1" defaultMemberUniqueName="[Table1].[95th percentile5].[All]" allUniqueName="[Table1].[95th percentile5].[All]" dimensionUniqueName="[Table1]" displayFolder="" count="0" memberValueDatatype="5" unbalanced="0"/>
    <cacheHierarchy uniqueName="[Table1].[Unit conversion needed? (list)]" caption="Unit conversion needed? (list)" attribute="1" defaultMemberUniqueName="[Table1].[Unit conversion needed? (list)].[All]" allUniqueName="[Table1].[Unit conversion needed? (list)].[All]" dimensionUniqueName="[Table1]" displayFolder="" count="0" memberValueDatatype="130" unbalanced="0"/>
    <cacheHierarchy uniqueName="[Table1].[Unit conversion factors]" caption="Unit conversion factors" attribute="1" defaultMemberUniqueName="[Table1].[Unit conversion factors].[All]" allUniqueName="[Table1].[Unit conversion factors].[All]" dimensionUniqueName="[Table1]" displayFolder="" count="0" memberValueDatatype="5" unbalanced="0"/>
    <cacheHierarchy uniqueName="[Table1].[5th percentile6]" caption="5th percentile6" attribute="1" defaultMemberUniqueName="[Table1].[5th percentile6].[All]" allUniqueName="[Table1].[5th percentile6].[All]" dimensionUniqueName="[Table1]" displayFolder="" count="0" memberValueDatatype="130" unbalanced="0"/>
    <cacheHierarchy uniqueName="[Table1].[10th percentile7]" caption="10th percentile7" attribute="1" defaultMemberUniqueName="[Table1].[10th percentile7].[All]" allUniqueName="[Table1].[10th percentile7].[All]" dimensionUniqueName="[Table1]" displayFolder="" count="0" memberValueDatatype="130" unbalanced="0"/>
    <cacheHierarchy uniqueName="[Table1].[25th percentile8]" caption="25th percentile8" attribute="1" defaultMemberUniqueName="[Table1].[25th percentile8].[All]" allUniqueName="[Table1].[25th percentile8].[All]" dimensionUniqueName="[Table1]" displayFolder="" count="0" memberValueDatatype="130" unbalanced="0"/>
    <cacheHierarchy uniqueName="[Table1].[50th percentile/Median9]" caption="50th percentile/Median9" attribute="1" defaultMemberUniqueName="[Table1].[50th percentile/Median9].[All]" allUniqueName="[Table1].[50th percentile/Median9].[All]" dimensionUniqueName="[Table1]" displayFolder="" count="0" memberValueDatatype="130" unbalanced="0"/>
    <cacheHierarchy uniqueName="[Table1].[75th percentile10]" caption="75th percentile10" attribute="1" defaultMemberUniqueName="[Table1].[75th percentile10].[All]" allUniqueName="[Table1].[75th percentile10].[All]" dimensionUniqueName="[Table1]" displayFolder="" count="0" memberValueDatatype="130" unbalanced="0"/>
    <cacheHierarchy uniqueName="[Table1].[90th percentile11]" caption="90th percentile11" attribute="1" defaultMemberUniqueName="[Table1].[90th percentile11].[All]" allUniqueName="[Table1].[90th percentile11].[All]" dimensionUniqueName="[Table1]" displayFolder="" count="0" memberValueDatatype="130" unbalanced="0"/>
    <cacheHierarchy uniqueName="[Table1].[95th percentile12]" caption="95th percentile12" attribute="1" defaultMemberUniqueName="[Table1].[95th percentile12].[All]" allUniqueName="[Table1].[95th percentile12].[All]" dimensionUniqueName="[Table1]" displayFolder="" count="0" memberValueDatatype="130" unbalanced="0"/>
    <cacheHierarchy uniqueName="[Table1].[Minimum13]" caption="Minimum13" attribute="1" defaultMemberUniqueName="[Table1].[Minimum13].[All]" allUniqueName="[Table1].[Minimum13].[All]" dimensionUniqueName="[Table1]" displayFolder="" count="0" memberValueDatatype="130" unbalanced="0"/>
    <cacheHierarchy uniqueName="[Table1].[Maximum14]" caption="Maximum14" attribute="1" defaultMemberUniqueName="[Table1].[Maximum14].[All]" allUniqueName="[Table1].[Maximum14].[All]" dimensionUniqueName="[Table1]" displayFolder="" count="0" memberValueDatatype="130" unbalanced="0"/>
    <cacheHierarchy uniqueName="[Table1].[Arithmetic Mean15]" caption="Arithmetic Mean15" attribute="1" defaultMemberUniqueName="[Table1].[Arithmetic Mean15].[All]" allUniqueName="[Table1].[Arithmetic Mean15].[All]" dimensionUniqueName="[Table1]" displayFolder="" count="0" memberValueDatatype="130" unbalanced="0"/>
    <cacheHierarchy uniqueName="[Table1].[Arithmetic SD16]" caption="Arithmetic SD16" attribute="1" defaultMemberUniqueName="[Table1].[Arithmetic SD16].[All]" allUniqueName="[Table1].[Arithmetic SD16].[All]" dimensionUniqueName="[Table1]" displayFolder="" count="0" memberValueDatatype="130" unbalanced="0"/>
    <cacheHierarchy uniqueName="[Table1].[Geometric Mean17]" caption="Geometric Mean17" attribute="1" defaultMemberUniqueName="[Table1].[Geometric Mean17].[All]" allUniqueName="[Table1].[Geometric Mean17].[All]" dimensionUniqueName="[Table1]" displayFolder="" count="0" memberValueDatatype="130" unbalanced="0"/>
    <cacheHierarchy uniqueName="[Table1].[Geometric SD18]" caption="Geometric SD18" attribute="1" defaultMemberUniqueName="[Table1].[Geometric SD18].[All]" allUniqueName="[Table1].[Geometric SD18].[All]" dimensionUniqueName="[Table1]" displayFolder="" count="0" memberValueDatatype="130" unbalanced="0"/>
    <cacheHierarchy uniqueName="[Table1].[UFRBW (L/kg-day, UFR adjusted by BW)]" caption="UFRBW (L/kg-day, UFR adjusted by BW)" attribute="1" defaultMemberUniqueName="[Table1].[UFRBW (L/kg-day, UFR adjusted by BW)].[All]" allUniqueName="[Table1].[UFRBW (L/kg-day, UFR adjusted by BW)].[All]" dimensionUniqueName="[Table1]" displayFolder="" count="0" memberValueDatatype="5" unbalanced="0"/>
    <cacheHierarchy uniqueName="[Table1].[Fue]" caption="Fue" attribute="1" defaultMemberUniqueName="[Table1].[Fue].[All]" allUniqueName="[Table1].[Fue].[All]" dimensionUniqueName="[Table1]" displayFolder="" count="0" memberValueDatatype="5" unbalanced="0"/>
    <cacheHierarchy uniqueName="[Table1].[5th percentile19]" caption="5th percentile19" attribute="1" defaultMemberUniqueName="[Table1].[5th percentile19].[All]" allUniqueName="[Table1].[5th percentile19].[All]" dimensionUniqueName="[Table1]" displayFolder="" count="0" memberValueDatatype="130" unbalanced="0"/>
    <cacheHierarchy uniqueName="[Table1].[10th percentile20]" caption="10th percentile20" attribute="1" defaultMemberUniqueName="[Table1].[10th percentile20].[All]" allUniqueName="[Table1].[10th percentile20].[All]" dimensionUniqueName="[Table1]" displayFolder="" count="0" memberValueDatatype="130" unbalanced="0"/>
    <cacheHierarchy uniqueName="[Table1].[25th percentile21]" caption="25th percentile21" attribute="1" defaultMemberUniqueName="[Table1].[25th percentile21].[All]" allUniqueName="[Table1].[25th percentile21].[All]" dimensionUniqueName="[Table1]" displayFolder="" count="0" memberValueDatatype="130" unbalanced="0"/>
    <cacheHierarchy uniqueName="[Table1].[50th percentile/Median22]" caption="50th percentile/Median22" attribute="1" defaultMemberUniqueName="[Table1].[50th percentile/Median22].[All]" allUniqueName="[Table1].[50th percentile/Median22].[All]" dimensionUniqueName="[Table1]" displayFolder="" count="0" memberValueDatatype="130" unbalanced="0"/>
    <cacheHierarchy uniqueName="[Table1].[75th percentile23]" caption="75th percentile23" attribute="1" defaultMemberUniqueName="[Table1].[75th percentile23].[All]" allUniqueName="[Table1].[75th percentile23].[All]" dimensionUniqueName="[Table1]" displayFolder="" count="0" memberValueDatatype="130" unbalanced="0"/>
    <cacheHierarchy uniqueName="[Table1].[90th percentile24]" caption="90th percentile24" attribute="1" defaultMemberUniqueName="[Table1].[90th percentile24].[All]" allUniqueName="[Table1].[90th percentile24].[All]" dimensionUniqueName="[Table1]" displayFolder="" count="0" memberValueDatatype="130" unbalanced="0"/>
    <cacheHierarchy uniqueName="[Table1].[95th percentile25]" caption="95th percentile25" attribute="1" defaultMemberUniqueName="[Table1].[95th percentile25].[All]" allUniqueName="[Table1].[95th percentile25].[All]" dimensionUniqueName="[Table1]" displayFolder="" count="0" memberValueDatatype="130" unbalanced="0"/>
    <cacheHierarchy uniqueName="[Table1].[Minimum26]" caption="Minimum26" attribute="1" defaultMemberUniqueName="[Table1].[Minimum26].[All]" allUniqueName="[Table1].[Minimum26].[All]" dimensionUniqueName="[Table1]" displayFolder="" count="0" memberValueDatatype="130" unbalanced="0"/>
    <cacheHierarchy uniqueName="[Table1].[Maximum27]" caption="Maximum27" attribute="1" defaultMemberUniqueName="[Table1].[Maximum27].[All]" allUniqueName="[Table1].[Maximum27].[All]" dimensionUniqueName="[Table1]" displayFolder="" count="0" memberValueDatatype="130" unbalanced="0"/>
    <cacheHierarchy uniqueName="[Table1].[Arithmetic Mean28]" caption="Arithmetic Mean28" attribute="1" defaultMemberUniqueName="[Table1].[Arithmetic Mean28].[All]" allUniqueName="[Table1].[Arithmetic Mean28].[All]" dimensionUniqueName="[Table1]" displayFolder="" count="0" memberValueDatatype="130" unbalanced="0"/>
    <cacheHierarchy uniqueName="[Table1].[Arithmetic SD29]" caption="Arithmetic SD29" attribute="1" defaultMemberUniqueName="[Table1].[Arithmetic SD29].[All]" allUniqueName="[Table1].[Arithmetic SD29].[All]" dimensionUniqueName="[Table1]" displayFolder="" count="0" memberValueDatatype="130" unbalanced="0"/>
    <cacheHierarchy uniqueName="[Table1].[Geometric Mean30]" caption="Geometric Mean30" attribute="1" defaultMemberUniqueName="[Table1].[Geometric Mean30].[All]" allUniqueName="[Table1].[Geometric Mean30].[All]" dimensionUniqueName="[Table1]" displayFolder="" count="0" memberValueDatatype="130" unbalanced="0"/>
    <cacheHierarchy uniqueName="[Table1].[Geometric SD31]" caption="Geometric SD31" attribute="1" defaultMemberUniqueName="[Table1].[Geometric SD31].[All]" allUniqueName="[Table1].[Geometric SD31].[All]" dimensionUniqueName="[Table1]" displayFolder="" count="0" memberValueDatatype="130" unbalanced="0"/>
    <cacheHierarchy uniqueName="[Table1].[5th percentile192]" caption="5th percentile192" attribute="1" defaultMemberUniqueName="[Table1].[5th percentile192].[All]" allUniqueName="[Table1].[5th percentile192].[All]" dimensionUniqueName="[Table1]" displayFolder="" count="0" memberValueDatatype="130" unbalanced="0"/>
    <cacheHierarchy uniqueName="[Table1].[10th percentile203]" caption="10th percentile203" attribute="1" defaultMemberUniqueName="[Table1].[10th percentile203].[All]" allUniqueName="[Table1].[10th percentile203].[All]" dimensionUniqueName="[Table1]" displayFolder="" count="0" memberValueDatatype="5" unbalanced="0"/>
    <cacheHierarchy uniqueName="[Table1].[25th percentile214]" caption="25th percentile214" attribute="1" defaultMemberUniqueName="[Table1].[25th percentile214].[All]" allUniqueName="[Table1].[25th percentile214].[All]" dimensionUniqueName="[Table1]" displayFolder="" count="0" memberValueDatatype="5" unbalanced="0"/>
    <cacheHierarchy uniqueName="[Table1].[50th percentile/Median225]" caption="50th percentile/Median225" attribute="1" defaultMemberUniqueName="[Table1].[50th percentile/Median225].[All]" allUniqueName="[Table1].[50th percentile/Median225].[All]" dimensionUniqueName="[Table1]" displayFolder="" count="0" memberValueDatatype="5" unbalanced="0"/>
    <cacheHierarchy uniqueName="[Table1].[75th percentile236]" caption="75th percentile236" attribute="1" defaultMemberUniqueName="[Table1].[75th percentile236].[All]" allUniqueName="[Table1].[75th percentile236].[All]" dimensionUniqueName="[Table1]" displayFolder="" count="0" memberValueDatatype="5" unbalanced="0"/>
    <cacheHierarchy uniqueName="[Table1].[90th percentile247]" caption="90th percentile247" attribute="1" defaultMemberUniqueName="[Table1].[90th percentile247].[All]" allUniqueName="[Table1].[90th percentile247].[All]" dimensionUniqueName="[Table1]" displayFolder="" count="0" memberValueDatatype="5" unbalanced="0"/>
    <cacheHierarchy uniqueName="[Table1].[95th percentile258]" caption="95th percentile258" attribute="1" defaultMemberUniqueName="[Table1].[95th percentile258].[All]" allUniqueName="[Table1].[95th percentile258].[All]" dimensionUniqueName="[Table1]" displayFolder="" count="0" memberValueDatatype="5" unbalanced="0"/>
    <cacheHierarchy uniqueName="[Table1].[Minimum269]" caption="Minimum269" attribute="1" defaultMemberUniqueName="[Table1].[Minimum269].[All]" allUniqueName="[Table1].[Minimum269].[All]" dimensionUniqueName="[Table1]" displayFolder="" count="0" memberValueDatatype="5" unbalanced="0"/>
    <cacheHierarchy uniqueName="[Table1].[Maximum2710]" caption="Maximum2710" attribute="1" defaultMemberUniqueName="[Table1].[Maximum2710].[All]" allUniqueName="[Table1].[Maximum2710].[All]" dimensionUniqueName="[Table1]" displayFolder="" count="0" memberValueDatatype="5" unbalanced="0"/>
    <cacheHierarchy uniqueName="[Table1].[Arithmetic Mean2811]" caption="Arithmetic Mean2811" attribute="1" defaultMemberUniqueName="[Table1].[Arithmetic Mean2811].[All]" allUniqueName="[Table1].[Arithmetic Mean2811].[All]" dimensionUniqueName="[Table1]" displayFolder="" count="0" memberValueDatatype="5" unbalanced="0"/>
    <cacheHierarchy uniqueName="[Table1].[Arithmetic SD2912]" caption="Arithmetic SD2912" attribute="1" defaultMemberUniqueName="[Table1].[Arithmetic SD2912].[All]" allUniqueName="[Table1].[Arithmetic SD2912].[All]" dimensionUniqueName="[Table1]" displayFolder="" count="0" memberValueDatatype="5" unbalanced="0"/>
    <cacheHierarchy uniqueName="[Table1].[Geometric Mean3013]" caption="Geometric Mean3013" attribute="1" defaultMemberUniqueName="[Table1].[Geometric Mean3013].[All]" allUniqueName="[Table1].[Geometric Mean3013].[All]" dimensionUniqueName="[Table1]" displayFolder="" count="0" memberValueDatatype="5" unbalanced="0"/>
    <cacheHierarchy uniqueName="[Table1].[Geometric SD3114]" caption="Geometric SD3114" attribute="1" defaultMemberUniqueName="[Table1].[Geometric SD3114].[All]" allUniqueName="[Table1].[Geometric SD3114].[All]" dimensionUniqueName="[Table1]" displayFolder="" count="0" memberValueDatatype="5" unbalanced="0"/>
    <cacheHierarchy uniqueName="[Measures].[__XL_Count Table1]" caption="__XL_Count Table1" measure="1" displayFolder="" measureGroup="Table1" count="0" hidden="1"/>
    <cacheHierarchy uniqueName="[Measures].[__No measures defined]" caption="__No measures defined" measure="1" displayFolder="" count="0" hidden="1"/>
    <cacheHierarchy uniqueName="[Measures].[Sum of 50th percentile/Median225]" caption="Sum of 50th percentile/Median225" measure="1" displayFolder="" measureGroup="Table1" count="0" hidden="1">
      <extLst>
        <ext xmlns:x15="http://schemas.microsoft.com/office/spreadsheetml/2010/11/main" uri="{B97F6D7D-B522-45F9-BDA1-12C45D357490}">
          <x15:cacheHierarchy aggregatedColumn="73"/>
        </ext>
      </extLst>
    </cacheHierarchy>
    <cacheHierarchy uniqueName="[Measures].[Sum of Arithmetic Mean2811]" caption="Sum of Arithmetic Mean2811" measure="1" displayFolder="" measureGroup="Table1" count="0" hidden="1">
      <extLst>
        <ext xmlns:x15="http://schemas.microsoft.com/office/spreadsheetml/2010/11/main" uri="{B97F6D7D-B522-45F9-BDA1-12C45D357490}">
          <x15:cacheHierarchy aggregatedColumn="79"/>
        </ext>
      </extLst>
    </cacheHierarchy>
    <cacheHierarchy uniqueName="[Measures].[Sum of Geometric Mean3013]" caption="Sum of Geometric Mean3013" measure="1" displayFolder="" measureGroup="Table1" count="0" hidden="1">
      <extLst>
        <ext xmlns:x15="http://schemas.microsoft.com/office/spreadsheetml/2010/11/main" uri="{B97F6D7D-B522-45F9-BDA1-12C45D357490}">
          <x15:cacheHierarchy aggregatedColumn="81"/>
        </ext>
      </extLst>
    </cacheHierarchy>
    <cacheHierarchy uniqueName="[Measures].[Sum of 95th percentile258]" caption="Sum of 95th percentile258" measure="1" displayFolder="" measureGroup="Table1" count="0" hidden="1">
      <extLst>
        <ext xmlns:x15="http://schemas.microsoft.com/office/spreadsheetml/2010/11/main" uri="{B97F6D7D-B522-45F9-BDA1-12C45D357490}">
          <x15:cacheHierarchy aggregatedColumn="76"/>
        </ext>
      </extLst>
    </cacheHierarchy>
    <cacheHierarchy uniqueName="[Measures].[Average of 50th percentile/Median225]" caption="Average of 50th percentile/Median225" measure="1" displayFolder="" measureGroup="Table1" count="0" hidden="1">
      <extLst>
        <ext xmlns:x15="http://schemas.microsoft.com/office/spreadsheetml/2010/11/main" uri="{B97F6D7D-B522-45F9-BDA1-12C45D357490}">
          <x15:cacheHierarchy aggregatedColumn="73"/>
        </ext>
      </extLst>
    </cacheHierarchy>
    <cacheHierarchy uniqueName="[Measures].[Average of Arithmetic Mean2811]" caption="Average of Arithmetic Mean2811" measure="1" displayFolder="" measureGroup="Table1" count="0" hidden="1">
      <extLst>
        <ext xmlns:x15="http://schemas.microsoft.com/office/spreadsheetml/2010/11/main" uri="{B97F6D7D-B522-45F9-BDA1-12C45D357490}">
          <x15:cacheHierarchy aggregatedColumn="79"/>
        </ext>
      </extLst>
    </cacheHierarchy>
    <cacheHierarchy uniqueName="[Measures].[Average of Geometric Mean3013]" caption="Average of Geometric Mean3013" measure="1" displayFolder="" measureGroup="Table1" count="0" hidden="1">
      <extLst>
        <ext xmlns:x15="http://schemas.microsoft.com/office/spreadsheetml/2010/11/main" uri="{B97F6D7D-B522-45F9-BDA1-12C45D357490}">
          <x15:cacheHierarchy aggregatedColumn="81"/>
        </ext>
      </extLst>
    </cacheHierarchy>
    <cacheHierarchy uniqueName="[Measures].[Average of 95th percentile258]" caption="Average of 95th percentile258" measure="1" displayFolder="" measureGroup="Table1" count="0" hidden="1">
      <extLst>
        <ext xmlns:x15="http://schemas.microsoft.com/office/spreadsheetml/2010/11/main" uri="{B97F6D7D-B522-45F9-BDA1-12C45D357490}">
          <x15:cacheHierarchy aggregatedColumn="76"/>
        </ext>
      </extLst>
    </cacheHierarchy>
    <cacheHierarchy uniqueName="[Measures].[Count of 50th percentile/Median225]" caption="Count of 50th percentile/Median225" measure="1" displayFolder="" measureGroup="Table1" count="0" hidden="1">
      <extLst>
        <ext xmlns:x15="http://schemas.microsoft.com/office/spreadsheetml/2010/11/main" uri="{B97F6D7D-B522-45F9-BDA1-12C45D357490}">
          <x15:cacheHierarchy aggregatedColumn="73"/>
        </ext>
      </extLst>
    </cacheHierarchy>
    <cacheHierarchy uniqueName="[Measures].[Count of Arithmetic Mean2811]" caption="Count of Arithmetic Mean2811" measure="1" displayFolder="" measureGroup="Table1" count="0" hidden="1">
      <extLst>
        <ext xmlns:x15="http://schemas.microsoft.com/office/spreadsheetml/2010/11/main" uri="{B97F6D7D-B522-45F9-BDA1-12C45D357490}">
          <x15:cacheHierarchy aggregatedColumn="79"/>
        </ext>
      </extLst>
    </cacheHierarchy>
    <cacheHierarchy uniqueName="[Measures].[Count of Geometric Mean3013]" caption="Count of Geometric Mean3013" measure="1" displayFolder="" measureGroup="Table1" count="0" hidden="1">
      <extLst>
        <ext xmlns:x15="http://schemas.microsoft.com/office/spreadsheetml/2010/11/main" uri="{B97F6D7D-B522-45F9-BDA1-12C45D357490}">
          <x15:cacheHierarchy aggregatedColumn="81"/>
        </ext>
      </extLst>
    </cacheHierarchy>
    <cacheHierarchy uniqueName="[Measures].[Count of 95th percentile258]" caption="Count of 95th percentile258" measure="1" displayFolder="" measureGroup="Table1" count="0" hidden="1">
      <extLst>
        <ext xmlns:x15="http://schemas.microsoft.com/office/spreadsheetml/2010/11/main" uri="{B97F6D7D-B522-45F9-BDA1-12C45D357490}">
          <x15:cacheHierarchy aggregatedColumn="76"/>
        </ext>
      </extLst>
    </cacheHierarchy>
    <cacheHierarchy uniqueName="[Measures].[Min of 50th percentile/Median225]" caption="Min of 50th percentile/Median225" measure="1" displayFolder="" measureGroup="Table1" count="0" oneField="1" hidden="1">
      <fieldsUsage count="1">
        <fieldUsage x="1"/>
      </fieldsUsage>
      <extLst>
        <ext xmlns:x15="http://schemas.microsoft.com/office/spreadsheetml/2010/11/main" uri="{B97F6D7D-B522-45F9-BDA1-12C45D357490}">
          <x15:cacheHierarchy aggregatedColumn="73"/>
        </ext>
      </extLst>
    </cacheHierarchy>
    <cacheHierarchy uniqueName="[Measures].[Min of Arithmetic Mean2811]" caption="Min of Arithmetic Mean2811" measure="1" displayFolder="" measureGroup="Table1" count="0" oneField="1" hidden="1">
      <fieldsUsage count="1">
        <fieldUsage x="2"/>
      </fieldsUsage>
      <extLst>
        <ext xmlns:x15="http://schemas.microsoft.com/office/spreadsheetml/2010/11/main" uri="{B97F6D7D-B522-45F9-BDA1-12C45D357490}">
          <x15:cacheHierarchy aggregatedColumn="79"/>
        </ext>
      </extLst>
    </cacheHierarchy>
    <cacheHierarchy uniqueName="[Measures].[Min of Geometric Mean3013]" caption="Min of Geometric Mean3013" measure="1" displayFolder="" measureGroup="Table1" count="0" oneField="1" hidden="1">
      <fieldsUsage count="1">
        <fieldUsage x="3"/>
      </fieldsUsage>
      <extLst>
        <ext xmlns:x15="http://schemas.microsoft.com/office/spreadsheetml/2010/11/main" uri="{B97F6D7D-B522-45F9-BDA1-12C45D357490}">
          <x15:cacheHierarchy aggregatedColumn="81"/>
        </ext>
      </extLst>
    </cacheHierarchy>
    <cacheHierarchy uniqueName="[Measures].[Min of 95th percentile258]" caption="Min of 95th percentile258" measure="1" displayFolder="" measureGroup="Table1" count="0" oneField="1" hidden="1">
      <fieldsUsage count="1">
        <fieldUsage x="4"/>
      </fieldsUsage>
      <extLst>
        <ext xmlns:x15="http://schemas.microsoft.com/office/spreadsheetml/2010/11/main" uri="{B97F6D7D-B522-45F9-BDA1-12C45D357490}">
          <x15:cacheHierarchy aggregatedColumn="76"/>
        </ext>
      </extLst>
    </cacheHierarchy>
    <cacheHierarchy uniqueName="[Measures].[Max of 50th percentile/Median225]" caption="Max of 50th percentile/Median225" measure="1" displayFolder="" measureGroup="Table1" count="0" hidden="1">
      <extLst>
        <ext xmlns:x15="http://schemas.microsoft.com/office/spreadsheetml/2010/11/main" uri="{B97F6D7D-B522-45F9-BDA1-12C45D357490}">
          <x15:cacheHierarchy aggregatedColumn="73"/>
        </ext>
      </extLst>
    </cacheHierarchy>
    <cacheHierarchy uniqueName="[Measures].[Max of Arithmetic Mean2811]" caption="Max of Arithmetic Mean2811" measure="1" displayFolder="" measureGroup="Table1" count="0" hidden="1">
      <extLst>
        <ext xmlns:x15="http://schemas.microsoft.com/office/spreadsheetml/2010/11/main" uri="{B97F6D7D-B522-45F9-BDA1-12C45D357490}">
          <x15:cacheHierarchy aggregatedColumn="79"/>
        </ext>
      </extLst>
    </cacheHierarchy>
    <cacheHierarchy uniqueName="[Measures].[Max of Geometric Mean3013]" caption="Max of Geometric Mean3013" measure="1" displayFolder="" measureGroup="Table1" count="0" hidden="1">
      <extLst>
        <ext xmlns:x15="http://schemas.microsoft.com/office/spreadsheetml/2010/11/main" uri="{B97F6D7D-B522-45F9-BDA1-12C45D357490}">
          <x15:cacheHierarchy aggregatedColumn="81"/>
        </ext>
      </extLst>
    </cacheHierarchy>
    <cacheHierarchy uniqueName="[Measures].[Max of 95th percentile258]" caption="Max of 95th percentile258" measure="1" displayFolder="" measureGroup="Table1" count="0" hidden="1">
      <extLst>
        <ext xmlns:x15="http://schemas.microsoft.com/office/spreadsheetml/2010/11/main" uri="{B97F6D7D-B522-45F9-BDA1-12C45D357490}">
          <x15:cacheHierarchy aggregatedColumn="76"/>
        </ext>
      </extLst>
    </cacheHierarchy>
  </cacheHierarchies>
  <kpis count="0"/>
  <dimensions count="2">
    <dimension measure="1" name="Measures" uniqueName="[Measures]" caption="Measures"/>
    <dimension name="Table1" uniqueName="[Table1]" caption="Table1"/>
  </dimensions>
  <measureGroups count="1">
    <measureGroup name="Table1" caption="Table1"/>
  </measureGroups>
  <maps count="1">
    <map measureGroup="0" dimension="1"/>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8.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Bradley, Mark (bradlemk)" refreshedDate="45357.589039351849" backgroundQuery="1" createdVersion="6" refreshedVersion="6" minRefreshableVersion="3" recordCount="0" supportSubquery="1" supportAdvancedDrill="1" xr:uid="{AD8D98A8-E7B1-457A-B62A-2ECF906FD61C}">
  <cacheSource type="external" connectionId="1"/>
  <cacheFields count="5">
    <cacheField name="[Table1].[Biomarker Abbreviation].[Biomarker Abbreviation]" caption="Biomarker Abbreviation" numFmtId="0" hierarchy="3" level="1">
      <sharedItems count="4">
        <s v="BCEP"/>
        <s v="BCIPHIPP"/>
        <s v="BCIPP"/>
        <s v="BDCIPP"/>
      </sharedItems>
    </cacheField>
    <cacheField name="[Measures].[Max of 50th percentile/Median225]" caption="Max of 50th percentile/Median225" numFmtId="0" hierarchy="101" level="32767"/>
    <cacheField name="[Measures].[Max of Arithmetic Mean2811]" caption="Max of Arithmetic Mean2811" numFmtId="0" hierarchy="102" level="32767"/>
    <cacheField name="[Measures].[Max of Geometric Mean3013]" caption="Max of Geometric Mean3013" numFmtId="0" hierarchy="103" level="32767"/>
    <cacheField name="[Measures].[Max of 95th percentile258]" caption="Max of 95th percentile258" numFmtId="0" hierarchy="104" level="32767"/>
  </cacheFields>
  <cacheHierarchies count="105">
    <cacheHierarchy uniqueName="[Table1].[studyId]" caption="studyId" attribute="1" defaultMemberUniqueName="[Table1].[studyId].[All]" allUniqueName="[Table1].[studyId].[All]" dimensionUniqueName="[Table1]" displayFolder="" count="0" memberValueDatatype="20" unbalanced="0"/>
    <cacheHierarchy uniqueName="[Table1].[studyLitstreamId]" caption="studyLitstreamId" attribute="1" defaultMemberUniqueName="[Table1].[studyLitstreamId].[All]" allUniqueName="[Table1].[studyLitstreamId].[All]" dimensionUniqueName="[Table1]" displayFolder="" count="0" memberValueDatatype="130" unbalanced="0"/>
    <cacheHierarchy uniqueName="[Table1].[Parent OFR]" caption="Parent OFR" attribute="1" defaultMemberUniqueName="[Table1].[Parent OFR].[All]" allUniqueName="[Table1].[Parent OFR].[All]" dimensionUniqueName="[Table1]" displayFolder="" count="0" memberValueDatatype="130" unbalanced="0"/>
    <cacheHierarchy uniqueName="[Table1].[Biomarker Abbreviation]" caption="Biomarker Abbreviation" attribute="1" defaultMemberUniqueName="[Table1].[Biomarker Abbreviation].[All]" allUniqueName="[Table1].[Biomarker Abbreviation].[All]" dimensionUniqueName="[Table1]" displayFolder="" count="2" memberValueDatatype="130" unbalanced="0">
      <fieldsUsage count="2">
        <fieldUsage x="-1"/>
        <fieldUsage x="0"/>
      </fieldsUsage>
    </cacheHierarchy>
    <cacheHierarchy uniqueName="[Table1].[Basic Population]" caption="Basic Population" attribute="1" defaultMemberUniqueName="[Table1].[Basic Population].[All]" allUniqueName="[Table1].[Basic Population].[All]" dimensionUniqueName="[Table1]" displayFolder="" count="0" memberValueDatatype="130" unbalanced="0"/>
    <cacheHierarchy uniqueName="[Table1].[Publication Year]" caption="Publication Year" attribute="1" defaultMemberUniqueName="[Table1].[Publication Year].[All]" allUniqueName="[Table1].[Publication Year].[All]" dimensionUniqueName="[Table1]" displayFolder="" count="0" memberValueDatatype="20" unbalanced="0"/>
    <cacheHierarchy uniqueName="[Table1].[Study Location]" caption="Study Location" attribute="1" defaultMemberUniqueName="[Table1].[Study Location].[All]" allUniqueName="[Table1].[Study Location].[All]" dimensionUniqueName="[Table1]" displayFolder="" count="0" memberValueDatatype="130" unbalanced="0"/>
    <cacheHierarchy uniqueName="[Table1].[Sampling Year]" caption="Sampling Year" attribute="1" defaultMemberUniqueName="[Table1].[Sampling Year].[All]" allUniqueName="[Table1].[Sampling Year].[All]" dimensionUniqueName="[Table1]" displayFolder="" count="0" memberValueDatatype="130" unbalanced="0"/>
    <cacheHierarchy uniqueName="[Table1].[Detailed Population (Added+Edited)]" caption="Detailed Population (Added+Edited)" attribute="1" defaultMemberUniqueName="[Table1].[Detailed Population (Added+Edited)].[All]" allUniqueName="[Table1].[Detailed Population (Added+Edited)].[All]" dimensionUniqueName="[Table1]" displayFolder="" count="0" memberValueDatatype="130" unbalanced="0"/>
    <cacheHierarchy uniqueName="[Table1].[All Biomarker Identifiers]" caption="All Biomarker Identifiers" attribute="1" defaultMemberUniqueName="[Table1].[All Biomarker Identifiers].[All]" allUniqueName="[Table1].[All Biomarker Identifiers].[All]" dimensionUniqueName="[Table1]" displayFolder="" count="0" memberValueDatatype="130" unbalanced="0"/>
    <cacheHierarchy uniqueName="[Table1].[Urine Sample Type]" caption="Urine Sample Type" attribute="1" defaultMemberUniqueName="[Table1].[Urine Sample Type].[All]" allUniqueName="[Table1].[Urine Sample Type].[All]" dimensionUniqueName="[Table1]" displayFolder="" count="0" memberValueDatatype="130" unbalanced="0"/>
    <cacheHierarchy uniqueName="[Table1].[Urine Correction Type]" caption="Urine Correction Type" attribute="1" defaultMemberUniqueName="[Table1].[Urine Correction Type].[All]" allUniqueName="[Table1].[Urine Correction Type].[All]" dimensionUniqueName="[Table1]" displayFolder="" count="0" memberValueDatatype="130" unbalanced="0"/>
    <cacheHierarchy uniqueName="[Table1].[Sample Size]" caption="Sample Size" attribute="1" defaultMemberUniqueName="[Table1].[Sample Size].[All]" allUniqueName="[Table1].[Sample Size].[All]" dimensionUniqueName="[Table1]" displayFolder="" count="0" memberValueDatatype="20" unbalanced="0"/>
    <cacheHierarchy uniqueName="[Table1].[% Detection Frequency]" caption="% Detection Frequency" attribute="1" defaultMemberUniqueName="[Table1].[% Detection Frequency].[All]" allUniqueName="[Table1].[% Detection Frequency].[All]" dimensionUniqueName="[Table1]" displayFolder="" count="0" memberValueDatatype="130" unbalanced="0"/>
    <cacheHierarchy uniqueName="[Table1].[Urine Concentration Units]" caption="Urine Concentration Units" attribute="1" defaultMemberUniqueName="[Table1].[Urine Concentration Units].[All]" allUniqueName="[Table1].[Urine Concentration Units].[All]" dimensionUniqueName="[Table1]" displayFolder="" count="0" memberValueDatatype="130" unbalanced="0"/>
    <cacheHierarchy uniqueName="[Table1].[5th percentile]" caption="5th percentile" attribute="1" defaultMemberUniqueName="[Table1].[5th percentile].[All]" allUniqueName="[Table1].[5th percentile].[All]" dimensionUniqueName="[Table1]" displayFolder="" count="0" memberValueDatatype="130" unbalanced="0"/>
    <cacheHierarchy uniqueName="[Table1].[10th percentile]" caption="10th percentile" attribute="1" defaultMemberUniqueName="[Table1].[10th percentile].[All]" allUniqueName="[Table1].[10th percentile].[All]" dimensionUniqueName="[Table1]" displayFolder="" count="0" memberValueDatatype="130" unbalanced="0"/>
    <cacheHierarchy uniqueName="[Table1].[25th percentile]" caption="25th percentile" attribute="1" defaultMemberUniqueName="[Table1].[25th percentile].[All]" allUniqueName="[Table1].[25th percentile].[All]" dimensionUniqueName="[Table1]" displayFolder="" count="0" memberValueDatatype="130" unbalanced="0"/>
    <cacheHierarchy uniqueName="[Table1].[50th percentile/Median]" caption="50th percentile/Median" attribute="1" defaultMemberUniqueName="[Table1].[50th percentile/Median].[All]" allUniqueName="[Table1].[50th percentile/Median].[All]" dimensionUniqueName="[Table1]" displayFolder="" count="0" memberValueDatatype="130" unbalanced="0"/>
    <cacheHierarchy uniqueName="[Table1].[75th percentile]" caption="75th percentile" attribute="1" defaultMemberUniqueName="[Table1].[75th percentile].[All]" allUniqueName="[Table1].[75th percentile].[All]" dimensionUniqueName="[Table1]" displayFolder="" count="0" memberValueDatatype="130" unbalanced="0"/>
    <cacheHierarchy uniqueName="[Table1].[90th percentile]" caption="90th percentile" attribute="1" defaultMemberUniqueName="[Table1].[90th percentile].[All]" allUniqueName="[Table1].[90th percentile].[All]" dimensionUniqueName="[Table1]" displayFolder="" count="0" memberValueDatatype="130" unbalanced="0"/>
    <cacheHierarchy uniqueName="[Table1].[95th percentile]" caption="95th percentile" attribute="1" defaultMemberUniqueName="[Table1].[95th percentile].[All]" allUniqueName="[Table1].[95th percentile].[All]" dimensionUniqueName="[Table1]" displayFolder="" count="0" memberValueDatatype="130" unbalanced="0"/>
    <cacheHierarchy uniqueName="[Table1].[Minimum]" caption="Minimum" attribute="1" defaultMemberUniqueName="[Table1].[Minimum].[All]" allUniqueName="[Table1].[Minimum].[All]" dimensionUniqueName="[Table1]" displayFolder="" count="0" memberValueDatatype="130" unbalanced="0"/>
    <cacheHierarchy uniqueName="[Table1].[Maximum]" caption="Maximum" attribute="1" defaultMemberUniqueName="[Table1].[Maximum].[All]" allUniqueName="[Table1].[Maximum].[All]" dimensionUniqueName="[Table1]" displayFolder="" count="0" memberValueDatatype="130" unbalanced="0"/>
    <cacheHierarchy uniqueName="[Table1].[Arithmetic Mean]" caption="Arithmetic Mean" attribute="1" defaultMemberUniqueName="[Table1].[Arithmetic Mean].[All]" allUniqueName="[Table1].[Arithmetic Mean].[All]" dimensionUniqueName="[Table1]" displayFolder="" count="0" memberValueDatatype="130" unbalanced="0"/>
    <cacheHierarchy uniqueName="[Table1].[Arithmetic SD]" caption="Arithmetic SD" attribute="1" defaultMemberUniqueName="[Table1].[Arithmetic SD].[All]" allUniqueName="[Table1].[Arithmetic SD].[All]" dimensionUniqueName="[Table1]" displayFolder="" count="0" memberValueDatatype="130" unbalanced="0"/>
    <cacheHierarchy uniqueName="[Table1].[Geometric Mean]" caption="Geometric Mean" attribute="1" defaultMemberUniqueName="[Table1].[Geometric Mean].[All]" allUniqueName="[Table1].[Geometric Mean].[All]" dimensionUniqueName="[Table1]" displayFolder="" count="0" memberValueDatatype="130" unbalanced="0"/>
    <cacheHierarchy uniqueName="[Table1].[Geometric SD]" caption="Geometric SD" attribute="1" defaultMemberUniqueName="[Table1].[Geometric SD].[All]" allUniqueName="[Table1].[Geometric SD].[All]" dimensionUniqueName="[Table1]" displayFolder="" count="0" memberValueDatatype="130" unbalanced="0"/>
    <cacheHierarchy uniqueName="[Table1].[gmean]" caption="gmean" attribute="1" defaultMemberUniqueName="[Table1].[gmean].[All]" allUniqueName="[Table1].[gmean].[All]" dimensionUniqueName="[Table1]" displayFolder="" count="0" memberValueDatatype="5" unbalanced="0"/>
    <cacheHierarchy uniqueName="[Table1].[p95_est]" caption="p95_est" attribute="1" defaultMemberUniqueName="[Table1].[p95_est].[All]" allUniqueName="[Table1].[p95_est].[All]" dimensionUniqueName="[Table1]" displayFolder="" count="0" memberValueDatatype="5" unbalanced="0"/>
    <cacheHierarchy uniqueName="[Table1].[con_units]" caption="con_units" attribute="1" defaultMemberUniqueName="[Table1].[con_units].[All]" allUniqueName="[Table1].[con_units].[All]" dimensionUniqueName="[Table1]" displayFolder="" count="0" memberValueDatatype="130" unbalanced="0"/>
    <cacheHierarchy uniqueName="[Table1].[GM]" caption="GM" attribute="1" defaultMemberUniqueName="[Table1].[GM].[All]" allUniqueName="[Table1].[GM].[All]" dimensionUniqueName="[Table1]" displayFolder="" count="0" memberValueDatatype="5" unbalanced="0"/>
    <cacheHierarchy uniqueName="[Table1].[GM Estimated or Raw]" caption="GM Estimated or Raw" attribute="1" defaultMemberUniqueName="[Table1].[GM Estimated or Raw].[All]" allUniqueName="[Table1].[GM Estimated or Raw].[All]" dimensionUniqueName="[Table1]" displayFolder="" count="0" memberValueDatatype="130" unbalanced="0"/>
    <cacheHierarchy uniqueName="[Table1].[GSD]" caption="GSD" attribute="1" defaultMemberUniqueName="[Table1].[GSD].[All]" allUniqueName="[Table1].[GSD].[All]" dimensionUniqueName="[Table1]" displayFolder="" count="0" memberValueDatatype="5" unbalanced="0"/>
    <cacheHierarchy uniqueName="[Table1].[GSD Estimated or Raw]" caption="GSD Estimated or Raw" attribute="1" defaultMemberUniqueName="[Table1].[GSD Estimated or Raw].[All]" allUniqueName="[Table1].[GSD Estimated or Raw].[All]" dimensionUniqueName="[Table1]" displayFolder="" count="0" memberValueDatatype="130" unbalanced="0"/>
    <cacheHierarchy uniqueName="[Table1].[95th percentile2]" caption="95th percentile2" attribute="1" defaultMemberUniqueName="[Table1].[95th percentile2].[All]" allUniqueName="[Table1].[95th percentile2].[All]" dimensionUniqueName="[Table1]" displayFolder="" count="0" memberValueDatatype="5" unbalanced="0"/>
    <cacheHierarchy uniqueName="[Table1].[95th Percentile Estimated or Raw]" caption="95th Percentile Estimated or Raw" attribute="1" defaultMemberUniqueName="[Table1].[95th Percentile Estimated or Raw].[All]" allUniqueName="[Table1].[95th Percentile Estimated or Raw].[All]" dimensionUniqueName="[Table1]" displayFolder="" count="0" memberValueDatatype="130" unbalanced="0"/>
    <cacheHierarchy uniqueName="[Table1].[GM3]" caption="GM3" attribute="1" defaultMemberUniqueName="[Table1].[GM3].[All]" allUniqueName="[Table1].[GM3].[All]" dimensionUniqueName="[Table1]" displayFolder="" count="0" memberValueDatatype="5" unbalanced="0"/>
    <cacheHierarchy uniqueName="[Table1].[GSD4]" caption="GSD4" attribute="1" defaultMemberUniqueName="[Table1].[GSD4].[All]" allUniqueName="[Table1].[GSD4].[All]" dimensionUniqueName="[Table1]" displayFolder="" count="0" memberValueDatatype="5" unbalanced="0"/>
    <cacheHierarchy uniqueName="[Table1].[95th percentile5]" caption="95th percentile5" attribute="1" defaultMemberUniqueName="[Table1].[95th percentile5].[All]" allUniqueName="[Table1].[95th percentile5].[All]" dimensionUniqueName="[Table1]" displayFolder="" count="0" memberValueDatatype="5" unbalanced="0"/>
    <cacheHierarchy uniqueName="[Table1].[Unit conversion needed? (list)]" caption="Unit conversion needed? (list)" attribute="1" defaultMemberUniqueName="[Table1].[Unit conversion needed? (list)].[All]" allUniqueName="[Table1].[Unit conversion needed? (list)].[All]" dimensionUniqueName="[Table1]" displayFolder="" count="0" memberValueDatatype="130" unbalanced="0"/>
    <cacheHierarchy uniqueName="[Table1].[Unit conversion factors]" caption="Unit conversion factors" attribute="1" defaultMemberUniqueName="[Table1].[Unit conversion factors].[All]" allUniqueName="[Table1].[Unit conversion factors].[All]" dimensionUniqueName="[Table1]" displayFolder="" count="0" memberValueDatatype="5" unbalanced="0"/>
    <cacheHierarchy uniqueName="[Table1].[5th percentile6]" caption="5th percentile6" attribute="1" defaultMemberUniqueName="[Table1].[5th percentile6].[All]" allUniqueName="[Table1].[5th percentile6].[All]" dimensionUniqueName="[Table1]" displayFolder="" count="0" memberValueDatatype="130" unbalanced="0"/>
    <cacheHierarchy uniqueName="[Table1].[10th percentile7]" caption="10th percentile7" attribute="1" defaultMemberUniqueName="[Table1].[10th percentile7].[All]" allUniqueName="[Table1].[10th percentile7].[All]" dimensionUniqueName="[Table1]" displayFolder="" count="0" memberValueDatatype="130" unbalanced="0"/>
    <cacheHierarchy uniqueName="[Table1].[25th percentile8]" caption="25th percentile8" attribute="1" defaultMemberUniqueName="[Table1].[25th percentile8].[All]" allUniqueName="[Table1].[25th percentile8].[All]" dimensionUniqueName="[Table1]" displayFolder="" count="0" memberValueDatatype="130" unbalanced="0"/>
    <cacheHierarchy uniqueName="[Table1].[50th percentile/Median9]" caption="50th percentile/Median9" attribute="1" defaultMemberUniqueName="[Table1].[50th percentile/Median9].[All]" allUniqueName="[Table1].[50th percentile/Median9].[All]" dimensionUniqueName="[Table1]" displayFolder="" count="0" memberValueDatatype="130" unbalanced="0"/>
    <cacheHierarchy uniqueName="[Table1].[75th percentile10]" caption="75th percentile10" attribute="1" defaultMemberUniqueName="[Table1].[75th percentile10].[All]" allUniqueName="[Table1].[75th percentile10].[All]" dimensionUniqueName="[Table1]" displayFolder="" count="0" memberValueDatatype="130" unbalanced="0"/>
    <cacheHierarchy uniqueName="[Table1].[90th percentile11]" caption="90th percentile11" attribute="1" defaultMemberUniqueName="[Table1].[90th percentile11].[All]" allUniqueName="[Table1].[90th percentile11].[All]" dimensionUniqueName="[Table1]" displayFolder="" count="0" memberValueDatatype="130" unbalanced="0"/>
    <cacheHierarchy uniqueName="[Table1].[95th percentile12]" caption="95th percentile12" attribute="1" defaultMemberUniqueName="[Table1].[95th percentile12].[All]" allUniqueName="[Table1].[95th percentile12].[All]" dimensionUniqueName="[Table1]" displayFolder="" count="0" memberValueDatatype="130" unbalanced="0"/>
    <cacheHierarchy uniqueName="[Table1].[Minimum13]" caption="Minimum13" attribute="1" defaultMemberUniqueName="[Table1].[Minimum13].[All]" allUniqueName="[Table1].[Minimum13].[All]" dimensionUniqueName="[Table1]" displayFolder="" count="0" memberValueDatatype="130" unbalanced="0"/>
    <cacheHierarchy uniqueName="[Table1].[Maximum14]" caption="Maximum14" attribute="1" defaultMemberUniqueName="[Table1].[Maximum14].[All]" allUniqueName="[Table1].[Maximum14].[All]" dimensionUniqueName="[Table1]" displayFolder="" count="0" memberValueDatatype="130" unbalanced="0"/>
    <cacheHierarchy uniqueName="[Table1].[Arithmetic Mean15]" caption="Arithmetic Mean15" attribute="1" defaultMemberUniqueName="[Table1].[Arithmetic Mean15].[All]" allUniqueName="[Table1].[Arithmetic Mean15].[All]" dimensionUniqueName="[Table1]" displayFolder="" count="0" memberValueDatatype="130" unbalanced="0"/>
    <cacheHierarchy uniqueName="[Table1].[Arithmetic SD16]" caption="Arithmetic SD16" attribute="1" defaultMemberUniqueName="[Table1].[Arithmetic SD16].[All]" allUniqueName="[Table1].[Arithmetic SD16].[All]" dimensionUniqueName="[Table1]" displayFolder="" count="0" memberValueDatatype="130" unbalanced="0"/>
    <cacheHierarchy uniqueName="[Table1].[Geometric Mean17]" caption="Geometric Mean17" attribute="1" defaultMemberUniqueName="[Table1].[Geometric Mean17].[All]" allUniqueName="[Table1].[Geometric Mean17].[All]" dimensionUniqueName="[Table1]" displayFolder="" count="0" memberValueDatatype="130" unbalanced="0"/>
    <cacheHierarchy uniqueName="[Table1].[Geometric SD18]" caption="Geometric SD18" attribute="1" defaultMemberUniqueName="[Table1].[Geometric SD18].[All]" allUniqueName="[Table1].[Geometric SD18].[All]" dimensionUniqueName="[Table1]" displayFolder="" count="0" memberValueDatatype="130" unbalanced="0"/>
    <cacheHierarchy uniqueName="[Table1].[UFRBW (L/kg-day, UFR adjusted by BW)]" caption="UFRBW (L/kg-day, UFR adjusted by BW)" attribute="1" defaultMemberUniqueName="[Table1].[UFRBW (L/kg-day, UFR adjusted by BW)].[All]" allUniqueName="[Table1].[UFRBW (L/kg-day, UFR adjusted by BW)].[All]" dimensionUniqueName="[Table1]" displayFolder="" count="0" memberValueDatatype="5" unbalanced="0"/>
    <cacheHierarchy uniqueName="[Table1].[Fue]" caption="Fue" attribute="1" defaultMemberUniqueName="[Table1].[Fue].[All]" allUniqueName="[Table1].[Fue].[All]" dimensionUniqueName="[Table1]" displayFolder="" count="0" memberValueDatatype="5" unbalanced="0"/>
    <cacheHierarchy uniqueName="[Table1].[5th percentile19]" caption="5th percentile19" attribute="1" defaultMemberUniqueName="[Table1].[5th percentile19].[All]" allUniqueName="[Table1].[5th percentile19].[All]" dimensionUniqueName="[Table1]" displayFolder="" count="0" memberValueDatatype="130" unbalanced="0"/>
    <cacheHierarchy uniqueName="[Table1].[10th percentile20]" caption="10th percentile20" attribute="1" defaultMemberUniqueName="[Table1].[10th percentile20].[All]" allUniqueName="[Table1].[10th percentile20].[All]" dimensionUniqueName="[Table1]" displayFolder="" count="0" memberValueDatatype="130" unbalanced="0"/>
    <cacheHierarchy uniqueName="[Table1].[25th percentile21]" caption="25th percentile21" attribute="1" defaultMemberUniqueName="[Table1].[25th percentile21].[All]" allUniqueName="[Table1].[25th percentile21].[All]" dimensionUniqueName="[Table1]" displayFolder="" count="0" memberValueDatatype="130" unbalanced="0"/>
    <cacheHierarchy uniqueName="[Table1].[50th percentile/Median22]" caption="50th percentile/Median22" attribute="1" defaultMemberUniqueName="[Table1].[50th percentile/Median22].[All]" allUniqueName="[Table1].[50th percentile/Median22].[All]" dimensionUniqueName="[Table1]" displayFolder="" count="0" memberValueDatatype="130" unbalanced="0"/>
    <cacheHierarchy uniqueName="[Table1].[75th percentile23]" caption="75th percentile23" attribute="1" defaultMemberUniqueName="[Table1].[75th percentile23].[All]" allUniqueName="[Table1].[75th percentile23].[All]" dimensionUniqueName="[Table1]" displayFolder="" count="0" memberValueDatatype="130" unbalanced="0"/>
    <cacheHierarchy uniqueName="[Table1].[90th percentile24]" caption="90th percentile24" attribute="1" defaultMemberUniqueName="[Table1].[90th percentile24].[All]" allUniqueName="[Table1].[90th percentile24].[All]" dimensionUniqueName="[Table1]" displayFolder="" count="0" memberValueDatatype="130" unbalanced="0"/>
    <cacheHierarchy uniqueName="[Table1].[95th percentile25]" caption="95th percentile25" attribute="1" defaultMemberUniqueName="[Table1].[95th percentile25].[All]" allUniqueName="[Table1].[95th percentile25].[All]" dimensionUniqueName="[Table1]" displayFolder="" count="0" memberValueDatatype="130" unbalanced="0"/>
    <cacheHierarchy uniqueName="[Table1].[Minimum26]" caption="Minimum26" attribute="1" defaultMemberUniqueName="[Table1].[Minimum26].[All]" allUniqueName="[Table1].[Minimum26].[All]" dimensionUniqueName="[Table1]" displayFolder="" count="0" memberValueDatatype="130" unbalanced="0"/>
    <cacheHierarchy uniqueName="[Table1].[Maximum27]" caption="Maximum27" attribute="1" defaultMemberUniqueName="[Table1].[Maximum27].[All]" allUniqueName="[Table1].[Maximum27].[All]" dimensionUniqueName="[Table1]" displayFolder="" count="0" memberValueDatatype="130" unbalanced="0"/>
    <cacheHierarchy uniqueName="[Table1].[Arithmetic Mean28]" caption="Arithmetic Mean28" attribute="1" defaultMemberUniqueName="[Table1].[Arithmetic Mean28].[All]" allUniqueName="[Table1].[Arithmetic Mean28].[All]" dimensionUniqueName="[Table1]" displayFolder="" count="0" memberValueDatatype="130" unbalanced="0"/>
    <cacheHierarchy uniqueName="[Table1].[Arithmetic SD29]" caption="Arithmetic SD29" attribute="1" defaultMemberUniqueName="[Table1].[Arithmetic SD29].[All]" allUniqueName="[Table1].[Arithmetic SD29].[All]" dimensionUniqueName="[Table1]" displayFolder="" count="0" memberValueDatatype="130" unbalanced="0"/>
    <cacheHierarchy uniqueName="[Table1].[Geometric Mean30]" caption="Geometric Mean30" attribute="1" defaultMemberUniqueName="[Table1].[Geometric Mean30].[All]" allUniqueName="[Table1].[Geometric Mean30].[All]" dimensionUniqueName="[Table1]" displayFolder="" count="0" memberValueDatatype="130" unbalanced="0"/>
    <cacheHierarchy uniqueName="[Table1].[Geometric SD31]" caption="Geometric SD31" attribute="1" defaultMemberUniqueName="[Table1].[Geometric SD31].[All]" allUniqueName="[Table1].[Geometric SD31].[All]" dimensionUniqueName="[Table1]" displayFolder="" count="0" memberValueDatatype="130" unbalanced="0"/>
    <cacheHierarchy uniqueName="[Table1].[5th percentile192]" caption="5th percentile192" attribute="1" defaultMemberUniqueName="[Table1].[5th percentile192].[All]" allUniqueName="[Table1].[5th percentile192].[All]" dimensionUniqueName="[Table1]" displayFolder="" count="0" memberValueDatatype="130" unbalanced="0"/>
    <cacheHierarchy uniqueName="[Table1].[10th percentile203]" caption="10th percentile203" attribute="1" defaultMemberUniqueName="[Table1].[10th percentile203].[All]" allUniqueName="[Table1].[10th percentile203].[All]" dimensionUniqueName="[Table1]" displayFolder="" count="0" memberValueDatatype="5" unbalanced="0"/>
    <cacheHierarchy uniqueName="[Table1].[25th percentile214]" caption="25th percentile214" attribute="1" defaultMemberUniqueName="[Table1].[25th percentile214].[All]" allUniqueName="[Table1].[25th percentile214].[All]" dimensionUniqueName="[Table1]" displayFolder="" count="0" memberValueDatatype="5" unbalanced="0"/>
    <cacheHierarchy uniqueName="[Table1].[50th percentile/Median225]" caption="50th percentile/Median225" attribute="1" defaultMemberUniqueName="[Table1].[50th percentile/Median225].[All]" allUniqueName="[Table1].[50th percentile/Median225].[All]" dimensionUniqueName="[Table1]" displayFolder="" count="0" memberValueDatatype="5" unbalanced="0"/>
    <cacheHierarchy uniqueName="[Table1].[75th percentile236]" caption="75th percentile236" attribute="1" defaultMemberUniqueName="[Table1].[75th percentile236].[All]" allUniqueName="[Table1].[75th percentile236].[All]" dimensionUniqueName="[Table1]" displayFolder="" count="0" memberValueDatatype="5" unbalanced="0"/>
    <cacheHierarchy uniqueName="[Table1].[90th percentile247]" caption="90th percentile247" attribute="1" defaultMemberUniqueName="[Table1].[90th percentile247].[All]" allUniqueName="[Table1].[90th percentile247].[All]" dimensionUniqueName="[Table1]" displayFolder="" count="0" memberValueDatatype="5" unbalanced="0"/>
    <cacheHierarchy uniqueName="[Table1].[95th percentile258]" caption="95th percentile258" attribute="1" defaultMemberUniqueName="[Table1].[95th percentile258].[All]" allUniqueName="[Table1].[95th percentile258].[All]" dimensionUniqueName="[Table1]" displayFolder="" count="0" memberValueDatatype="5" unbalanced="0"/>
    <cacheHierarchy uniqueName="[Table1].[Minimum269]" caption="Minimum269" attribute="1" defaultMemberUniqueName="[Table1].[Minimum269].[All]" allUniqueName="[Table1].[Minimum269].[All]" dimensionUniqueName="[Table1]" displayFolder="" count="0" memberValueDatatype="5" unbalanced="0"/>
    <cacheHierarchy uniqueName="[Table1].[Maximum2710]" caption="Maximum2710" attribute="1" defaultMemberUniqueName="[Table1].[Maximum2710].[All]" allUniqueName="[Table1].[Maximum2710].[All]" dimensionUniqueName="[Table1]" displayFolder="" count="0" memberValueDatatype="5" unbalanced="0"/>
    <cacheHierarchy uniqueName="[Table1].[Arithmetic Mean2811]" caption="Arithmetic Mean2811" attribute="1" defaultMemberUniqueName="[Table1].[Arithmetic Mean2811].[All]" allUniqueName="[Table1].[Arithmetic Mean2811].[All]" dimensionUniqueName="[Table1]" displayFolder="" count="0" memberValueDatatype="5" unbalanced="0"/>
    <cacheHierarchy uniqueName="[Table1].[Arithmetic SD2912]" caption="Arithmetic SD2912" attribute="1" defaultMemberUniqueName="[Table1].[Arithmetic SD2912].[All]" allUniqueName="[Table1].[Arithmetic SD2912].[All]" dimensionUniqueName="[Table1]" displayFolder="" count="0" memberValueDatatype="5" unbalanced="0"/>
    <cacheHierarchy uniqueName="[Table1].[Geometric Mean3013]" caption="Geometric Mean3013" attribute="1" defaultMemberUniqueName="[Table1].[Geometric Mean3013].[All]" allUniqueName="[Table1].[Geometric Mean3013].[All]" dimensionUniqueName="[Table1]" displayFolder="" count="0" memberValueDatatype="5" unbalanced="0"/>
    <cacheHierarchy uniqueName="[Table1].[Geometric SD3114]" caption="Geometric SD3114" attribute="1" defaultMemberUniqueName="[Table1].[Geometric SD3114].[All]" allUniqueName="[Table1].[Geometric SD3114].[All]" dimensionUniqueName="[Table1]" displayFolder="" count="0" memberValueDatatype="5" unbalanced="0"/>
    <cacheHierarchy uniqueName="[Measures].[__XL_Count Table1]" caption="__XL_Count Table1" measure="1" displayFolder="" measureGroup="Table1" count="0" hidden="1"/>
    <cacheHierarchy uniqueName="[Measures].[__No measures defined]" caption="__No measures defined" measure="1" displayFolder="" count="0" hidden="1"/>
    <cacheHierarchy uniqueName="[Measures].[Sum of 50th percentile/Median225]" caption="Sum of 50th percentile/Median225" measure="1" displayFolder="" measureGroup="Table1" count="0" hidden="1">
      <extLst>
        <ext xmlns:x15="http://schemas.microsoft.com/office/spreadsheetml/2010/11/main" uri="{B97F6D7D-B522-45F9-BDA1-12C45D357490}">
          <x15:cacheHierarchy aggregatedColumn="73"/>
        </ext>
      </extLst>
    </cacheHierarchy>
    <cacheHierarchy uniqueName="[Measures].[Sum of Arithmetic Mean2811]" caption="Sum of Arithmetic Mean2811" measure="1" displayFolder="" measureGroup="Table1" count="0" hidden="1">
      <extLst>
        <ext xmlns:x15="http://schemas.microsoft.com/office/spreadsheetml/2010/11/main" uri="{B97F6D7D-B522-45F9-BDA1-12C45D357490}">
          <x15:cacheHierarchy aggregatedColumn="79"/>
        </ext>
      </extLst>
    </cacheHierarchy>
    <cacheHierarchy uniqueName="[Measures].[Sum of Geometric Mean3013]" caption="Sum of Geometric Mean3013" measure="1" displayFolder="" measureGroup="Table1" count="0" hidden="1">
      <extLst>
        <ext xmlns:x15="http://schemas.microsoft.com/office/spreadsheetml/2010/11/main" uri="{B97F6D7D-B522-45F9-BDA1-12C45D357490}">
          <x15:cacheHierarchy aggregatedColumn="81"/>
        </ext>
      </extLst>
    </cacheHierarchy>
    <cacheHierarchy uniqueName="[Measures].[Sum of 95th percentile258]" caption="Sum of 95th percentile258" measure="1" displayFolder="" measureGroup="Table1" count="0" hidden="1">
      <extLst>
        <ext xmlns:x15="http://schemas.microsoft.com/office/spreadsheetml/2010/11/main" uri="{B97F6D7D-B522-45F9-BDA1-12C45D357490}">
          <x15:cacheHierarchy aggregatedColumn="76"/>
        </ext>
      </extLst>
    </cacheHierarchy>
    <cacheHierarchy uniqueName="[Measures].[Average of 50th percentile/Median225]" caption="Average of 50th percentile/Median225" measure="1" displayFolder="" measureGroup="Table1" count="0" hidden="1">
      <extLst>
        <ext xmlns:x15="http://schemas.microsoft.com/office/spreadsheetml/2010/11/main" uri="{B97F6D7D-B522-45F9-BDA1-12C45D357490}">
          <x15:cacheHierarchy aggregatedColumn="73"/>
        </ext>
      </extLst>
    </cacheHierarchy>
    <cacheHierarchy uniqueName="[Measures].[Average of Arithmetic Mean2811]" caption="Average of Arithmetic Mean2811" measure="1" displayFolder="" measureGroup="Table1" count="0" hidden="1">
      <extLst>
        <ext xmlns:x15="http://schemas.microsoft.com/office/spreadsheetml/2010/11/main" uri="{B97F6D7D-B522-45F9-BDA1-12C45D357490}">
          <x15:cacheHierarchy aggregatedColumn="79"/>
        </ext>
      </extLst>
    </cacheHierarchy>
    <cacheHierarchy uniqueName="[Measures].[Average of Geometric Mean3013]" caption="Average of Geometric Mean3013" measure="1" displayFolder="" measureGroup="Table1" count="0" hidden="1">
      <extLst>
        <ext xmlns:x15="http://schemas.microsoft.com/office/spreadsheetml/2010/11/main" uri="{B97F6D7D-B522-45F9-BDA1-12C45D357490}">
          <x15:cacheHierarchy aggregatedColumn="81"/>
        </ext>
      </extLst>
    </cacheHierarchy>
    <cacheHierarchy uniqueName="[Measures].[Average of 95th percentile258]" caption="Average of 95th percentile258" measure="1" displayFolder="" measureGroup="Table1" count="0" hidden="1">
      <extLst>
        <ext xmlns:x15="http://schemas.microsoft.com/office/spreadsheetml/2010/11/main" uri="{B97F6D7D-B522-45F9-BDA1-12C45D357490}">
          <x15:cacheHierarchy aggregatedColumn="76"/>
        </ext>
      </extLst>
    </cacheHierarchy>
    <cacheHierarchy uniqueName="[Measures].[Count of 50th percentile/Median225]" caption="Count of 50th percentile/Median225" measure="1" displayFolder="" measureGroup="Table1" count="0" hidden="1">
      <extLst>
        <ext xmlns:x15="http://schemas.microsoft.com/office/spreadsheetml/2010/11/main" uri="{B97F6D7D-B522-45F9-BDA1-12C45D357490}">
          <x15:cacheHierarchy aggregatedColumn="73"/>
        </ext>
      </extLst>
    </cacheHierarchy>
    <cacheHierarchy uniqueName="[Measures].[Count of Arithmetic Mean2811]" caption="Count of Arithmetic Mean2811" measure="1" displayFolder="" measureGroup="Table1" count="0" hidden="1">
      <extLst>
        <ext xmlns:x15="http://schemas.microsoft.com/office/spreadsheetml/2010/11/main" uri="{B97F6D7D-B522-45F9-BDA1-12C45D357490}">
          <x15:cacheHierarchy aggregatedColumn="79"/>
        </ext>
      </extLst>
    </cacheHierarchy>
    <cacheHierarchy uniqueName="[Measures].[Count of Geometric Mean3013]" caption="Count of Geometric Mean3013" measure="1" displayFolder="" measureGroup="Table1" count="0" hidden="1">
      <extLst>
        <ext xmlns:x15="http://schemas.microsoft.com/office/spreadsheetml/2010/11/main" uri="{B97F6D7D-B522-45F9-BDA1-12C45D357490}">
          <x15:cacheHierarchy aggregatedColumn="81"/>
        </ext>
      </extLst>
    </cacheHierarchy>
    <cacheHierarchy uniqueName="[Measures].[Count of 95th percentile258]" caption="Count of 95th percentile258" measure="1" displayFolder="" measureGroup="Table1" count="0" hidden="1">
      <extLst>
        <ext xmlns:x15="http://schemas.microsoft.com/office/spreadsheetml/2010/11/main" uri="{B97F6D7D-B522-45F9-BDA1-12C45D357490}">
          <x15:cacheHierarchy aggregatedColumn="76"/>
        </ext>
      </extLst>
    </cacheHierarchy>
    <cacheHierarchy uniqueName="[Measures].[Min of 50th percentile/Median225]" caption="Min of 50th percentile/Median225" measure="1" displayFolder="" measureGroup="Table1" count="0" hidden="1">
      <extLst>
        <ext xmlns:x15="http://schemas.microsoft.com/office/spreadsheetml/2010/11/main" uri="{B97F6D7D-B522-45F9-BDA1-12C45D357490}">
          <x15:cacheHierarchy aggregatedColumn="73"/>
        </ext>
      </extLst>
    </cacheHierarchy>
    <cacheHierarchy uniqueName="[Measures].[Min of Arithmetic Mean2811]" caption="Min of Arithmetic Mean2811" measure="1" displayFolder="" measureGroup="Table1" count="0" hidden="1">
      <extLst>
        <ext xmlns:x15="http://schemas.microsoft.com/office/spreadsheetml/2010/11/main" uri="{B97F6D7D-B522-45F9-BDA1-12C45D357490}">
          <x15:cacheHierarchy aggregatedColumn="79"/>
        </ext>
      </extLst>
    </cacheHierarchy>
    <cacheHierarchy uniqueName="[Measures].[Min of Geometric Mean3013]" caption="Min of Geometric Mean3013" measure="1" displayFolder="" measureGroup="Table1" count="0" hidden="1">
      <extLst>
        <ext xmlns:x15="http://schemas.microsoft.com/office/spreadsheetml/2010/11/main" uri="{B97F6D7D-B522-45F9-BDA1-12C45D357490}">
          <x15:cacheHierarchy aggregatedColumn="81"/>
        </ext>
      </extLst>
    </cacheHierarchy>
    <cacheHierarchy uniqueName="[Measures].[Min of 95th percentile258]" caption="Min of 95th percentile258" measure="1" displayFolder="" measureGroup="Table1" count="0" hidden="1">
      <extLst>
        <ext xmlns:x15="http://schemas.microsoft.com/office/spreadsheetml/2010/11/main" uri="{B97F6D7D-B522-45F9-BDA1-12C45D357490}">
          <x15:cacheHierarchy aggregatedColumn="76"/>
        </ext>
      </extLst>
    </cacheHierarchy>
    <cacheHierarchy uniqueName="[Measures].[Max of 50th percentile/Median225]" caption="Max of 50th percentile/Median225" measure="1" displayFolder="" measureGroup="Table1" count="0" oneField="1" hidden="1">
      <fieldsUsage count="1">
        <fieldUsage x="1"/>
      </fieldsUsage>
      <extLst>
        <ext xmlns:x15="http://schemas.microsoft.com/office/spreadsheetml/2010/11/main" uri="{B97F6D7D-B522-45F9-BDA1-12C45D357490}">
          <x15:cacheHierarchy aggregatedColumn="73"/>
        </ext>
      </extLst>
    </cacheHierarchy>
    <cacheHierarchy uniqueName="[Measures].[Max of Arithmetic Mean2811]" caption="Max of Arithmetic Mean2811" measure="1" displayFolder="" measureGroup="Table1" count="0" oneField="1" hidden="1">
      <fieldsUsage count="1">
        <fieldUsage x="2"/>
      </fieldsUsage>
      <extLst>
        <ext xmlns:x15="http://schemas.microsoft.com/office/spreadsheetml/2010/11/main" uri="{B97F6D7D-B522-45F9-BDA1-12C45D357490}">
          <x15:cacheHierarchy aggregatedColumn="79"/>
        </ext>
      </extLst>
    </cacheHierarchy>
    <cacheHierarchy uniqueName="[Measures].[Max of Geometric Mean3013]" caption="Max of Geometric Mean3013" measure="1" displayFolder="" measureGroup="Table1" count="0" oneField="1" hidden="1">
      <fieldsUsage count="1">
        <fieldUsage x="3"/>
      </fieldsUsage>
      <extLst>
        <ext xmlns:x15="http://schemas.microsoft.com/office/spreadsheetml/2010/11/main" uri="{B97F6D7D-B522-45F9-BDA1-12C45D357490}">
          <x15:cacheHierarchy aggregatedColumn="81"/>
        </ext>
      </extLst>
    </cacheHierarchy>
    <cacheHierarchy uniqueName="[Measures].[Max of 95th percentile258]" caption="Max of 95th percentile258" measure="1" displayFolder="" measureGroup="Table1" count="0" oneField="1" hidden="1">
      <fieldsUsage count="1">
        <fieldUsage x="4"/>
      </fieldsUsage>
      <extLst>
        <ext xmlns:x15="http://schemas.microsoft.com/office/spreadsheetml/2010/11/main" uri="{B97F6D7D-B522-45F9-BDA1-12C45D357490}">
          <x15:cacheHierarchy aggregatedColumn="76"/>
        </ext>
      </extLst>
    </cacheHierarchy>
  </cacheHierarchies>
  <kpis count="0"/>
  <dimensions count="2">
    <dimension measure="1" name="Measures" uniqueName="[Measures]" caption="Measures"/>
    <dimension name="Table1" uniqueName="[Table1]" caption="Table1"/>
  </dimensions>
  <measureGroups count="1">
    <measureGroup name="Table1" caption="Table1"/>
  </measureGroups>
  <maps count="1">
    <map measureGroup="0" dimension="1"/>
  </maps>
  <extLst>
    <ext xmlns:x14="http://schemas.microsoft.com/office/spreadsheetml/2009/9/main" uri="{725AE2AE-9491-48be-B2B4-4EB974FC3084}">
      <x14:pivotCacheDefinition supportSubqueryNonVisual="1" supportSubqueryCalcMem="1" supportAddCalcMems="1"/>
    </ext>
  </extLst>
</pivotCacheDefinition>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8.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7.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4.xml"/></Relationships>
</file>

<file path=xl/pivotTables/_rels/pivotTable6.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7.xml.rels><?xml version="1.0" encoding="UTF-8" standalone="yes"?>
<Relationships xmlns="http://schemas.openxmlformats.org/package/2006/relationships"><Relationship Id="rId1" Type="http://schemas.openxmlformats.org/officeDocument/2006/relationships/pivotCacheDefinition" Target="../pivotCache/pivotCacheDefinition6.xml"/></Relationships>
</file>

<file path=xl/pivotTables/_rels/pivotTable8.xml.rels><?xml version="1.0" encoding="UTF-8" standalone="yes"?>
<Relationships xmlns="http://schemas.openxmlformats.org/package/2006/relationships"><Relationship Id="rId1" Type="http://schemas.openxmlformats.org/officeDocument/2006/relationships/pivotCacheDefinition" Target="../pivotCache/pivotCacheDefinition5.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87E6D26C-E8A3-4D73-90B5-E0428A187161}" name="PivotTable2" cacheId="0" applyNumberFormats="0" applyBorderFormats="0" applyFontFormats="0" applyPatternFormats="0" applyAlignmentFormats="0" applyWidthHeightFormats="1" dataCaption="Values" updatedVersion="6" minRefreshableVersion="3" useAutoFormatting="1" rowGrandTotals="0" colGrandTotals="0" itemPrintTitles="1" createdVersion="6" indent="0" outline="1" outlineData="1" multipleFieldFilters="0">
  <location ref="K11:O15" firstHeaderRow="0" firstDataRow="1" firstDataCol="1"/>
  <pivotFields count="5">
    <pivotField axis="axisRow" allDrilled="1" subtotalTop="0" showAll="0" dataSourceSort="1" defaultSubtotal="0" defaultAttributeDrillState="1">
      <items count="4">
        <item x="0"/>
        <item x="1"/>
        <item x="2"/>
        <item x="3"/>
      </items>
    </pivotField>
    <pivotField dataField="1" subtotalTop="0" showAll="0" defaultSubtotal="0"/>
    <pivotField dataField="1" subtotalTop="0" showAll="0" defaultSubtotal="0"/>
    <pivotField dataField="1" subtotalTop="0" showAll="0" defaultSubtotal="0"/>
    <pivotField dataField="1" subtotalTop="0" showAll="0" defaultSubtotal="0"/>
  </pivotFields>
  <rowFields count="1">
    <field x="0"/>
  </rowFields>
  <rowItems count="4">
    <i>
      <x/>
    </i>
    <i>
      <x v="1"/>
    </i>
    <i>
      <x v="2"/>
    </i>
    <i>
      <x v="3"/>
    </i>
  </rowItems>
  <colFields count="1">
    <field x="-2"/>
  </colFields>
  <colItems count="4">
    <i>
      <x/>
    </i>
    <i i="1">
      <x v="1"/>
    </i>
    <i i="2">
      <x v="2"/>
    </i>
    <i i="3">
      <x v="3"/>
    </i>
  </colItems>
  <dataFields count="4">
    <dataField name="Count of 50th percentile/Median225" fld="1" subtotal="count" baseField="0" baseItem="0"/>
    <dataField name="Count of Arithmetic Mean2811" fld="2" subtotal="count" baseField="0" baseItem="0"/>
    <dataField name="Count of Geometric Mean3013" fld="3" subtotal="count" baseField="0" baseItem="0"/>
    <dataField name="Count of 95th percentile258" fld="4" subtotal="count" baseField="0" baseItem="0"/>
  </dataFields>
  <formats count="2">
    <format dxfId="294">
      <pivotArea collapsedLevelsAreSubtotals="1" fieldPosition="0">
        <references count="1">
          <reference field="0" count="0"/>
        </references>
      </pivotArea>
    </format>
    <format dxfId="293">
      <pivotArea outline="0" collapsedLevelsAreSubtotals="1" fieldPosition="0"/>
    </format>
  </formats>
  <pivotHierarchies count="105">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Data="1"/>
    <pivotHierarchy dragToData="1"/>
    <pivotHierarchy dragToData="1"/>
    <pivotHierarchy dragToData="1"/>
    <pivotHierarchy dragToData="1" caption="Average of 50th percentile/Median225"/>
    <pivotHierarchy dragToData="1" caption="Average of Arithmetic Mean2811"/>
    <pivotHierarchy dragToData="1" caption="Average of Geometric Mean3013"/>
    <pivotHierarchy dragToData="1" caption="Average of 95th percentile258"/>
    <pivotHierarchy dragToData="1" caption="Count of 50th percentile/Median225"/>
    <pivotHierarchy dragToData="1" caption="Count of Arithmetic Mean2811"/>
    <pivotHierarchy dragToData="1" caption="Count of Geometric Mean3013"/>
    <pivotHierarchy dragToData="1" caption="Count of 95th percentile258"/>
    <pivotHierarchy dragToData="1"/>
    <pivotHierarchy dragToData="1"/>
    <pivotHierarchy dragToData="1"/>
    <pivotHierarchy dragToData="1"/>
    <pivotHierarchy dragToData="1"/>
    <pivotHierarchy dragToData="1"/>
    <pivotHierarchy dragToData="1"/>
    <pivotHierarchy dragToData="1"/>
  </pivotHierarchies>
  <pivotTableStyleInfo name="PivotStyleLight16" showRowHeaders="1" showColHeaders="1" showRowStripes="0" showColStripes="0" showLastColumn="1"/>
  <rowHierarchiesUsage count="1">
    <rowHierarchyUsage hierarchyUsage="3"/>
  </rowHierarchiesUsage>
  <colHierarchiesUsage count="1">
    <colHierarchyUsage hierarchyUsage="-2"/>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sourceDataName="WorksheetConnection_Litstream_data_wide_results_final-3.6.24.xlsx!Table1">
        <x15:activeTabTopLevelEntity name="[Table1]"/>
      </x15:pivotTableUISettings>
    </ext>
    <ext xmlns:xpdl="http://schemas.microsoft.com/office/spreadsheetml/2016/pivotdefaultlayout" uri="{747A6164-185A-40DC-8AA5-F01512510D54}">
      <xpdl:pivotTableDefinition16 EnabledSubtotalsDefault="0" SubtotalsOnTopDefault="0"/>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8B5F2990-6ED5-40EB-A5A4-2DDF241F20DD}" name="PivotTable1" cacheId="1" applyNumberFormats="0" applyBorderFormats="0" applyFontFormats="0" applyPatternFormats="0" applyAlignmentFormats="0" applyWidthHeightFormats="1" dataCaption="Values" updatedVersion="6" minRefreshableVersion="3" useAutoFormatting="1" rowGrandTotals="0" colGrandTotals="0" itemPrintTitles="1" createdVersion="6" indent="0" outline="1" outlineData="1" multipleFieldFilters="0">
  <location ref="K3:O7" firstHeaderRow="0" firstDataRow="1" firstDataCol="1"/>
  <pivotFields count="5">
    <pivotField axis="axisRow" allDrilled="1" subtotalTop="0" showAll="0" dataSourceSort="1" defaultSubtotal="0" defaultAttributeDrillState="1">
      <items count="4">
        <item x="0"/>
        <item x="1"/>
        <item x="2"/>
        <item x="3"/>
      </items>
    </pivotField>
    <pivotField dataField="1" subtotalTop="0" showAll="0" defaultSubtotal="0"/>
    <pivotField dataField="1" subtotalTop="0" showAll="0" defaultSubtotal="0"/>
    <pivotField dataField="1" subtotalTop="0" showAll="0" defaultSubtotal="0"/>
    <pivotField dataField="1" subtotalTop="0" showAll="0" defaultSubtotal="0"/>
  </pivotFields>
  <rowFields count="1">
    <field x="0"/>
  </rowFields>
  <rowItems count="4">
    <i>
      <x/>
    </i>
    <i>
      <x v="1"/>
    </i>
    <i>
      <x v="2"/>
    </i>
    <i>
      <x v="3"/>
    </i>
  </rowItems>
  <colFields count="1">
    <field x="-2"/>
  </colFields>
  <colItems count="4">
    <i>
      <x/>
    </i>
    <i i="1">
      <x v="1"/>
    </i>
    <i i="2">
      <x v="2"/>
    </i>
    <i i="3">
      <x v="3"/>
    </i>
  </colItems>
  <dataFields count="4">
    <dataField name="Average of 50th percentile/Median225" fld="1" subtotal="average" baseField="0" baseItem="0"/>
    <dataField name="Average of Arithmetic Mean2811" fld="2" subtotal="average" baseField="0" baseItem="0"/>
    <dataField name="Average of Geometric Mean3013" fld="3" subtotal="average" baseField="0" baseItem="0"/>
    <dataField name="Average of 95th percentile258" fld="4" subtotal="average" baseField="0" baseItem="0"/>
  </dataFields>
  <formats count="1">
    <format dxfId="295">
      <pivotArea collapsedLevelsAreSubtotals="1" fieldPosition="0">
        <references count="1">
          <reference field="0" count="0"/>
        </references>
      </pivotArea>
    </format>
  </formats>
  <pivotHierarchies count="105">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Data="1"/>
    <pivotHierarchy dragToData="1"/>
    <pivotHierarchy dragToData="1"/>
    <pivotHierarchy dragToData="1"/>
    <pivotHierarchy dragToData="1" caption="Average of 50th percentile/Median225"/>
    <pivotHierarchy dragToData="1" caption="Average of Arithmetic Mean2811"/>
    <pivotHierarchy dragToData="1" caption="Average of Geometric Mean3013"/>
    <pivotHierarchy dragToData="1" caption="Average of 95th percentile258"/>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ies>
  <pivotTableStyleInfo name="PivotStyleLight16" showRowHeaders="1" showColHeaders="1" showRowStripes="0" showColStripes="0" showLastColumn="1"/>
  <rowHierarchiesUsage count="1">
    <rowHierarchyUsage hierarchyUsage="3"/>
  </rowHierarchiesUsage>
  <colHierarchiesUsage count="1">
    <colHierarchyUsage hierarchyUsage="-2"/>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sourceDataName="WorksheetConnection_Litstream_data_wide_results_final-3.6.24.xlsx!Table1">
        <x15:activeTabTopLevelEntity name="[Table1]"/>
      </x15:pivotTableUISettings>
    </ext>
    <ext xmlns:xpdl="http://schemas.microsoft.com/office/spreadsheetml/2016/pivotdefaultlayout" uri="{747A6164-185A-40DC-8AA5-F01512510D54}">
      <xpdl:pivotTableDefinition16 EnabledSubtotalsDefault="0" SubtotalsOnTopDefault="0"/>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19AC2620-BE92-4E01-A800-B263922DDB36}" name="PivotTable4" cacheId="7" applyNumberFormats="0" applyBorderFormats="0" applyFontFormats="0" applyPatternFormats="0" applyAlignmentFormats="0" applyWidthHeightFormats="1" dataCaption="Values" updatedVersion="6" minRefreshableVersion="3" useAutoFormatting="1" rowGrandTotals="0" colGrandTotals="0" itemPrintTitles="1" createdVersion="6" indent="0" outline="1" outlineData="1" multipleFieldFilters="0">
  <location ref="W3:AA7" firstHeaderRow="0" firstDataRow="1" firstDataCol="1"/>
  <pivotFields count="5">
    <pivotField axis="axisRow" allDrilled="1" subtotalTop="0" showAll="0" dataSourceSort="1" defaultSubtotal="0" defaultAttributeDrillState="1">
      <items count="4">
        <item x="0"/>
        <item x="1"/>
        <item x="2"/>
        <item x="3"/>
      </items>
    </pivotField>
    <pivotField dataField="1" subtotalTop="0" showAll="0" defaultSubtotal="0"/>
    <pivotField dataField="1" subtotalTop="0" showAll="0" defaultSubtotal="0"/>
    <pivotField dataField="1" subtotalTop="0" showAll="0" defaultSubtotal="0"/>
    <pivotField dataField="1" subtotalTop="0" showAll="0" defaultSubtotal="0"/>
  </pivotFields>
  <rowFields count="1">
    <field x="0"/>
  </rowFields>
  <rowItems count="4">
    <i>
      <x/>
    </i>
    <i>
      <x v="1"/>
    </i>
    <i>
      <x v="2"/>
    </i>
    <i>
      <x v="3"/>
    </i>
  </rowItems>
  <colFields count="1">
    <field x="-2"/>
  </colFields>
  <colItems count="4">
    <i>
      <x/>
    </i>
    <i i="1">
      <x v="1"/>
    </i>
    <i i="2">
      <x v="2"/>
    </i>
    <i i="3">
      <x v="3"/>
    </i>
  </colItems>
  <dataFields count="4">
    <dataField name="Max of 50th percentile/Median225" fld="1" subtotal="max" baseField="0" baseItem="0"/>
    <dataField name="Max of Arithmetic Mean2811" fld="2" subtotal="max" baseField="0" baseItem="0"/>
    <dataField name="Max of Geometric Mean3013" fld="3" subtotal="max" baseField="0" baseItem="0"/>
    <dataField name="Max of 95th percentile258" fld="4" subtotal="max" baseField="0" baseItem="0"/>
  </dataFields>
  <formats count="1">
    <format dxfId="296">
      <pivotArea collapsedLevelsAreSubtotals="1" fieldPosition="0">
        <references count="1">
          <reference field="0" count="0"/>
        </references>
      </pivotArea>
    </format>
  </formats>
  <pivotHierarchies count="105">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Data="1"/>
    <pivotHierarchy dragToData="1"/>
    <pivotHierarchy dragToData="1"/>
    <pivotHierarchy dragToData="1"/>
    <pivotHierarchy dragToData="1" caption="Average of 50th percentile/Median225"/>
    <pivotHierarchy dragToData="1" caption="Average of Arithmetic Mean2811"/>
    <pivotHierarchy dragToData="1" caption="Average of Geometric Mean3013"/>
    <pivotHierarchy dragToData="1" caption="Average of 95th percentile258"/>
    <pivotHierarchy dragToData="1"/>
    <pivotHierarchy dragToData="1"/>
    <pivotHierarchy dragToData="1"/>
    <pivotHierarchy dragToData="1"/>
    <pivotHierarchy dragToData="1"/>
    <pivotHierarchy dragToData="1"/>
    <pivotHierarchy dragToData="1"/>
    <pivotHierarchy dragToData="1"/>
    <pivotHierarchy dragToData="1" caption="Max of 50th percentile/Median225"/>
    <pivotHierarchy dragToData="1" caption="Max of Arithmetic Mean2811"/>
    <pivotHierarchy dragToData="1" caption="Max of Geometric Mean3013"/>
    <pivotHierarchy dragToData="1" caption="Max of 95th percentile258"/>
  </pivotHierarchies>
  <pivotTableStyleInfo name="PivotStyleLight16" showRowHeaders="1" showColHeaders="1" showRowStripes="0" showColStripes="0" showLastColumn="1"/>
  <rowHierarchiesUsage count="1">
    <rowHierarchyUsage hierarchyUsage="3"/>
  </rowHierarchiesUsage>
  <colHierarchiesUsage count="1">
    <colHierarchyUsage hierarchyUsage="-2"/>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sourceDataName="WorksheetConnection_Litstream_data_wide_results_final-3.6.24.xlsx!Table1">
        <x15:activeTabTopLevelEntity name="[Table1]"/>
      </x15:pivotTableUISettings>
    </ext>
    <ext xmlns:xpdl="http://schemas.microsoft.com/office/spreadsheetml/2016/pivotdefaultlayout" uri="{747A6164-185A-40DC-8AA5-F01512510D54}">
      <xpdl:pivotTableDefinition16 EnabledSubtotalsDefault="0" SubtotalsOnTopDefault="0"/>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AD6F4764-B7A5-43C9-B5D1-B843BDCD06CE}" name="PivotTable3" cacheId="6" applyNumberFormats="0" applyBorderFormats="0" applyFontFormats="0" applyPatternFormats="0" applyAlignmentFormats="0" applyWidthHeightFormats="1" dataCaption="Values" updatedVersion="6" minRefreshableVersion="3" useAutoFormatting="1" rowGrandTotals="0" colGrandTotals="0" itemPrintTitles="1" createdVersion="6" indent="0" outline="1" outlineData="1" multipleFieldFilters="0">
  <location ref="Q3:U7" firstHeaderRow="0" firstDataRow="1" firstDataCol="1"/>
  <pivotFields count="5">
    <pivotField axis="axisRow" allDrilled="1" subtotalTop="0" showAll="0" dataSourceSort="1" defaultSubtotal="0" defaultAttributeDrillState="1">
      <items count="4">
        <item x="0"/>
        <item x="1"/>
        <item x="2"/>
        <item x="3"/>
      </items>
    </pivotField>
    <pivotField dataField="1" subtotalTop="0" showAll="0" defaultSubtotal="0"/>
    <pivotField dataField="1" subtotalTop="0" showAll="0" defaultSubtotal="0"/>
    <pivotField dataField="1" subtotalTop="0" showAll="0" defaultSubtotal="0"/>
    <pivotField dataField="1" subtotalTop="0" showAll="0" defaultSubtotal="0"/>
  </pivotFields>
  <rowFields count="1">
    <field x="0"/>
  </rowFields>
  <rowItems count="4">
    <i>
      <x/>
    </i>
    <i>
      <x v="1"/>
    </i>
    <i>
      <x v="2"/>
    </i>
    <i>
      <x v="3"/>
    </i>
  </rowItems>
  <colFields count="1">
    <field x="-2"/>
  </colFields>
  <colItems count="4">
    <i>
      <x/>
    </i>
    <i i="1">
      <x v="1"/>
    </i>
    <i i="2">
      <x v="2"/>
    </i>
    <i i="3">
      <x v="3"/>
    </i>
  </colItems>
  <dataFields count="4">
    <dataField name="Min of 50th percentile/Median225" fld="1" subtotal="min" baseField="0" baseItem="0"/>
    <dataField name="Min of Arithmetic Mean2811" fld="2" subtotal="min" baseField="0" baseItem="0"/>
    <dataField name="Min of Geometric Mean3013" fld="3" subtotal="min" baseField="0" baseItem="0"/>
    <dataField name="Min of 95th percentile258" fld="4" subtotal="min" baseField="0" baseItem="0"/>
  </dataFields>
  <formats count="1">
    <format dxfId="297">
      <pivotArea collapsedLevelsAreSubtotals="1" fieldPosition="0">
        <references count="1">
          <reference field="0" count="0"/>
        </references>
      </pivotArea>
    </format>
  </formats>
  <pivotHierarchies count="105">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Data="1"/>
    <pivotHierarchy dragToData="1"/>
    <pivotHierarchy dragToData="1"/>
    <pivotHierarchy dragToData="1"/>
    <pivotHierarchy dragToData="1" caption="Average of 50th percentile/Median225"/>
    <pivotHierarchy dragToData="1" caption="Average of Arithmetic Mean2811"/>
    <pivotHierarchy dragToData="1" caption="Average of Geometric Mean3013"/>
    <pivotHierarchy dragToData="1" caption="Average of 95th percentile258"/>
    <pivotHierarchy dragToData="1"/>
    <pivotHierarchy dragToData="1"/>
    <pivotHierarchy dragToData="1"/>
    <pivotHierarchy dragToData="1"/>
    <pivotHierarchy dragToData="1" caption="Min of 50th percentile/Median225"/>
    <pivotHierarchy dragToData="1" caption="Min of Arithmetic Mean2811"/>
    <pivotHierarchy dragToData="1" caption="Min of Geometric Mean3013"/>
    <pivotHierarchy dragToData="1" caption="Min of 95th percentile258"/>
    <pivotHierarchy dragToData="1"/>
    <pivotHierarchy dragToData="1"/>
    <pivotHierarchy dragToData="1"/>
    <pivotHierarchy dragToData="1"/>
  </pivotHierarchies>
  <pivotTableStyleInfo name="PivotStyleLight16" showRowHeaders="1" showColHeaders="1" showRowStripes="0" showColStripes="0" showLastColumn="1"/>
  <rowHierarchiesUsage count="1">
    <rowHierarchyUsage hierarchyUsage="3"/>
  </rowHierarchiesUsage>
  <colHierarchiesUsage count="1">
    <colHierarchyUsage hierarchyUsage="-2"/>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sourceDataName="WorksheetConnection_Litstream_data_wide_results_final-3.6.24.xlsx!Table1">
        <x15:activeTabTopLevelEntity name="[Table1]"/>
      </x15:pivotTableUISettings>
    </ext>
    <ext xmlns:xpdl="http://schemas.microsoft.com/office/spreadsheetml/2016/pivotdefaultlayout" uri="{747A6164-185A-40DC-8AA5-F01512510D54}">
      <xpdl:pivotTableDefinition16 EnabledSubtotalsDefault="0" SubtotalsOnTopDefault="0"/>
    </ext>
  </extLst>
</pivotTableDefinition>
</file>

<file path=xl/pivotTables/pivotTable5.xml><?xml version="1.0" encoding="utf-8"?>
<pivotTableDefinition xmlns="http://schemas.openxmlformats.org/spreadsheetml/2006/main" xmlns:mc="http://schemas.openxmlformats.org/markup-compatibility/2006" xmlns:xr="http://schemas.microsoft.com/office/spreadsheetml/2014/revision" mc:Ignorable="xr" xr:uid="{5CEF7813-6364-49D3-B273-18271C605004}" name="PivotTable6" cacheId="3" applyNumberFormats="0" applyBorderFormats="0" applyFontFormats="0" applyPatternFormats="0" applyAlignmentFormats="0" applyWidthHeightFormats="1" dataCaption="Values" updatedVersion="6" minRefreshableVersion="3" useAutoFormatting="1" rowGrandTotals="0" colGrandTotals="0" itemPrintTitles="1" createdVersion="6" indent="0" outline="1" outlineData="1" multipleFieldFilters="0">
  <location ref="K46:O82" firstHeaderRow="0" firstDataRow="1" firstDataCol="1"/>
  <pivotFields count="6">
    <pivotField axis="axisRow" allDrilled="1" subtotalTop="0" showAll="0" dataSourceSort="1" defaultSubtotal="0" defaultAttributeDrillState="1">
      <items count="4">
        <item x="0"/>
        <item x="1"/>
        <item x="2"/>
        <item x="3"/>
      </items>
    </pivotField>
    <pivotField axis="axisRow" allDrilled="1" subtotalTop="0" showAll="0" dataSourceSort="1" defaultSubtotal="0" defaultAttributeDrillState="1">
      <items count="12">
        <item x="0"/>
        <item x="1"/>
        <item x="2"/>
        <item x="3"/>
        <item x="4"/>
        <item x="5"/>
        <item x="6"/>
        <item x="7"/>
        <item x="8"/>
        <item x="9"/>
        <item x="10"/>
        <item x="11"/>
      </items>
    </pivotField>
    <pivotField dataField="1" subtotalTop="0" showAll="0" defaultSubtotal="0"/>
    <pivotField dataField="1" subtotalTop="0" showAll="0" defaultSubtotal="0"/>
    <pivotField dataField="1" subtotalTop="0" showAll="0" defaultSubtotal="0"/>
    <pivotField dataField="1" subtotalTop="0" showAll="0" defaultSubtotal="0"/>
  </pivotFields>
  <rowFields count="2">
    <field x="0"/>
    <field x="1"/>
  </rowFields>
  <rowItems count="36">
    <i>
      <x/>
    </i>
    <i r="1">
      <x/>
    </i>
    <i r="1">
      <x v="1"/>
    </i>
    <i r="1">
      <x v="2"/>
    </i>
    <i r="1">
      <x v="3"/>
    </i>
    <i r="1">
      <x v="4"/>
    </i>
    <i r="1">
      <x v="5"/>
    </i>
    <i>
      <x v="1"/>
    </i>
    <i r="1">
      <x/>
    </i>
    <i r="1">
      <x v="4"/>
    </i>
    <i r="1">
      <x v="6"/>
    </i>
    <i r="1">
      <x v="5"/>
    </i>
    <i r="1">
      <x v="7"/>
    </i>
    <i r="1">
      <x v="8"/>
    </i>
    <i>
      <x v="2"/>
    </i>
    <i r="1">
      <x/>
    </i>
    <i r="1">
      <x v="1"/>
    </i>
    <i r="1">
      <x v="2"/>
    </i>
    <i r="1">
      <x v="3"/>
    </i>
    <i r="1">
      <x v="4"/>
    </i>
    <i r="1">
      <x v="6"/>
    </i>
    <i r="1">
      <x v="5"/>
    </i>
    <i r="1">
      <x v="8"/>
    </i>
    <i>
      <x v="3"/>
    </i>
    <i r="1">
      <x/>
    </i>
    <i r="1">
      <x v="1"/>
    </i>
    <i r="1">
      <x v="2"/>
    </i>
    <i r="1">
      <x v="3"/>
    </i>
    <i r="1">
      <x v="4"/>
    </i>
    <i r="1">
      <x v="6"/>
    </i>
    <i r="1">
      <x v="9"/>
    </i>
    <i r="1">
      <x v="10"/>
    </i>
    <i r="1">
      <x v="11"/>
    </i>
    <i r="1">
      <x v="5"/>
    </i>
    <i r="1">
      <x v="7"/>
    </i>
    <i r="1">
      <x v="8"/>
    </i>
  </rowItems>
  <colFields count="1">
    <field x="-2"/>
  </colFields>
  <colItems count="4">
    <i>
      <x/>
    </i>
    <i i="1">
      <x v="1"/>
    </i>
    <i i="2">
      <x v="2"/>
    </i>
    <i i="3">
      <x v="3"/>
    </i>
  </colItems>
  <dataFields count="4">
    <dataField name="Count of 50th percentile/Median225" fld="2" subtotal="count" baseField="0" baseItem="0"/>
    <dataField name="Count of Arithmetic Mean2811" fld="3" subtotal="count" baseField="0" baseItem="0"/>
    <dataField name="Count of Geometric Mean3013" fld="4" subtotal="count" baseField="0" baseItem="0"/>
    <dataField name="Count of 95th percentile258" fld="5" subtotal="count" baseField="0" baseItem="0"/>
  </dataFields>
  <formats count="7">
    <format dxfId="271">
      <pivotArea collapsedLevelsAreSubtotals="1" fieldPosition="0">
        <references count="2">
          <reference field="0" count="1" selected="0">
            <x v="0"/>
          </reference>
          <reference field="1" count="6">
            <x v="0"/>
            <x v="1"/>
            <x v="2"/>
            <x v="3"/>
            <x v="4"/>
            <x v="5"/>
          </reference>
        </references>
      </pivotArea>
    </format>
    <format dxfId="270">
      <pivotArea collapsedLevelsAreSubtotals="1" fieldPosition="0">
        <references count="1">
          <reference field="0" count="1">
            <x v="1"/>
          </reference>
        </references>
      </pivotArea>
    </format>
    <format dxfId="269">
      <pivotArea collapsedLevelsAreSubtotals="1" fieldPosition="0">
        <references count="2">
          <reference field="0" count="1" selected="0">
            <x v="1"/>
          </reference>
          <reference field="1" count="6">
            <x v="0"/>
            <x v="4"/>
            <x v="5"/>
            <x v="6"/>
            <x v="7"/>
            <x v="8"/>
          </reference>
        </references>
      </pivotArea>
    </format>
    <format dxfId="268">
      <pivotArea collapsedLevelsAreSubtotals="1" fieldPosition="0">
        <references count="1">
          <reference field="0" count="1">
            <x v="2"/>
          </reference>
        </references>
      </pivotArea>
    </format>
    <format dxfId="267">
      <pivotArea collapsedLevelsAreSubtotals="1" fieldPosition="0">
        <references count="2">
          <reference field="0" count="1" selected="0">
            <x v="2"/>
          </reference>
          <reference field="1" count="8">
            <x v="0"/>
            <x v="1"/>
            <x v="2"/>
            <x v="3"/>
            <x v="4"/>
            <x v="5"/>
            <x v="6"/>
            <x v="8"/>
          </reference>
        </references>
      </pivotArea>
    </format>
    <format dxfId="266">
      <pivotArea collapsedLevelsAreSubtotals="1" fieldPosition="0">
        <references count="1">
          <reference field="0" count="1">
            <x v="3"/>
          </reference>
        </references>
      </pivotArea>
    </format>
    <format dxfId="265">
      <pivotArea collapsedLevelsAreSubtotals="1" fieldPosition="0">
        <references count="2">
          <reference field="0" count="1" selected="0">
            <x v="3"/>
          </reference>
          <reference field="1" count="0"/>
        </references>
      </pivotArea>
    </format>
  </formats>
  <pivotHierarchies count="105">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Data="1"/>
    <pivotHierarchy dragToData="1"/>
    <pivotHierarchy dragToData="1"/>
    <pivotHierarchy dragToData="1"/>
    <pivotHierarchy dragToData="1" caption="Average of 50th percentile/Median225"/>
    <pivotHierarchy dragToData="1" caption="Average of Arithmetic Mean2811"/>
    <pivotHierarchy dragToData="1" caption="Average of Geometric Mean3013"/>
    <pivotHierarchy dragToData="1" caption="Average of 95th percentile258"/>
    <pivotHierarchy dragToData="1" caption="Count of 50th percentile/Median225"/>
    <pivotHierarchy dragToData="1" caption="Count of Arithmetic Mean2811"/>
    <pivotHierarchy dragToData="1" caption="Count of Geometric Mean3013"/>
    <pivotHierarchy dragToData="1" caption="Count of 95th percentile258"/>
    <pivotHierarchy dragToData="1"/>
    <pivotHierarchy dragToData="1"/>
    <pivotHierarchy dragToData="1"/>
    <pivotHierarchy dragToData="1"/>
    <pivotHierarchy dragToData="1"/>
    <pivotHierarchy dragToData="1"/>
    <pivotHierarchy dragToData="1"/>
    <pivotHierarchy dragToData="1"/>
  </pivotHierarchies>
  <pivotTableStyleInfo name="PivotStyleLight16" showRowHeaders="1" showColHeaders="1" showRowStripes="0" showColStripes="0" showLastColumn="1"/>
  <rowHierarchiesUsage count="2">
    <rowHierarchyUsage hierarchyUsage="3"/>
    <rowHierarchyUsage hierarchyUsage="4"/>
  </rowHierarchiesUsage>
  <colHierarchiesUsage count="1">
    <colHierarchyUsage hierarchyUsage="-2"/>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Table1]"/>
      </x15:pivotTableUISettings>
    </ext>
    <ext xmlns:xpdl="http://schemas.microsoft.com/office/spreadsheetml/2016/pivotdefaultlayout" uri="{747A6164-185A-40DC-8AA5-F01512510D54}">
      <xpdl:pivotTableDefinition16 EnabledSubtotalsDefault="0" SubtotalsOnTopDefault="0"/>
    </ext>
  </extLst>
</pivotTableDefinition>
</file>

<file path=xl/pivotTables/pivotTable6.xml><?xml version="1.0" encoding="utf-8"?>
<pivotTableDefinition xmlns="http://schemas.openxmlformats.org/spreadsheetml/2006/main" xmlns:mc="http://schemas.openxmlformats.org/markup-compatibility/2006" xmlns:xr="http://schemas.microsoft.com/office/spreadsheetml/2014/revision" mc:Ignorable="xr" xr:uid="{5DFCDADB-8518-4E91-B50B-B20F4F0D908C}" name="PivotTable5" cacheId="2" applyNumberFormats="0" applyBorderFormats="0" applyFontFormats="0" applyPatternFormats="0" applyAlignmentFormats="0" applyWidthHeightFormats="1" dataCaption="Values" updatedVersion="6" minRefreshableVersion="3" useAutoFormatting="1" rowGrandTotals="0" colGrandTotals="0" itemPrintTitles="1" createdVersion="6" indent="0" outline="1" outlineData="1" multipleFieldFilters="0">
  <location ref="L4:P40" firstHeaderRow="0" firstDataRow="1" firstDataCol="1"/>
  <pivotFields count="6">
    <pivotField axis="axisRow" allDrilled="1" subtotalTop="0" showAll="0" dataSourceSort="1" defaultSubtotal="0" defaultAttributeDrillState="1">
      <items count="4">
        <item x="0"/>
        <item x="1"/>
        <item x="2"/>
        <item x="3"/>
      </items>
    </pivotField>
    <pivotField axis="axisRow" allDrilled="1" subtotalTop="0" showAll="0" dataSourceSort="1" defaultSubtotal="0" defaultAttributeDrillState="1">
      <items count="12">
        <item x="0"/>
        <item x="1"/>
        <item x="2"/>
        <item x="3"/>
        <item x="4"/>
        <item x="5"/>
        <item x="6"/>
        <item x="7"/>
        <item x="8"/>
        <item x="9"/>
        <item x="10"/>
        <item x="11"/>
      </items>
    </pivotField>
    <pivotField dataField="1" subtotalTop="0" showAll="0" defaultSubtotal="0"/>
    <pivotField dataField="1" subtotalTop="0" showAll="0" defaultSubtotal="0"/>
    <pivotField dataField="1" subtotalTop="0" showAll="0" defaultSubtotal="0"/>
    <pivotField dataField="1" subtotalTop="0" showAll="0" defaultSubtotal="0"/>
  </pivotFields>
  <rowFields count="2">
    <field x="0"/>
    <field x="1"/>
  </rowFields>
  <rowItems count="36">
    <i>
      <x/>
    </i>
    <i r="1">
      <x/>
    </i>
    <i r="1">
      <x v="1"/>
    </i>
    <i r="1">
      <x v="2"/>
    </i>
    <i r="1">
      <x v="3"/>
    </i>
    <i r="1">
      <x v="4"/>
    </i>
    <i r="1">
      <x v="5"/>
    </i>
    <i>
      <x v="1"/>
    </i>
    <i r="1">
      <x/>
    </i>
    <i r="1">
      <x v="4"/>
    </i>
    <i r="1">
      <x v="6"/>
    </i>
    <i r="1">
      <x v="5"/>
    </i>
    <i r="1">
      <x v="7"/>
    </i>
    <i r="1">
      <x v="8"/>
    </i>
    <i>
      <x v="2"/>
    </i>
    <i r="1">
      <x/>
    </i>
    <i r="1">
      <x v="1"/>
    </i>
    <i r="1">
      <x v="2"/>
    </i>
    <i r="1">
      <x v="3"/>
    </i>
    <i r="1">
      <x v="4"/>
    </i>
    <i r="1">
      <x v="6"/>
    </i>
    <i r="1">
      <x v="5"/>
    </i>
    <i r="1">
      <x v="8"/>
    </i>
    <i>
      <x v="3"/>
    </i>
    <i r="1">
      <x/>
    </i>
    <i r="1">
      <x v="1"/>
    </i>
    <i r="1">
      <x v="2"/>
    </i>
    <i r="1">
      <x v="3"/>
    </i>
    <i r="1">
      <x v="4"/>
    </i>
    <i r="1">
      <x v="6"/>
    </i>
    <i r="1">
      <x v="9"/>
    </i>
    <i r="1">
      <x v="10"/>
    </i>
    <i r="1">
      <x v="11"/>
    </i>
    <i r="1">
      <x v="5"/>
    </i>
    <i r="1">
      <x v="7"/>
    </i>
    <i r="1">
      <x v="8"/>
    </i>
  </rowItems>
  <colFields count="1">
    <field x="-2"/>
  </colFields>
  <colItems count="4">
    <i>
      <x/>
    </i>
    <i i="1">
      <x v="1"/>
    </i>
    <i i="2">
      <x v="2"/>
    </i>
    <i i="3">
      <x v="3"/>
    </i>
  </colItems>
  <dataFields count="4">
    <dataField name="Average of 50th percentile/Median225" fld="2" subtotal="average" baseField="0" baseItem="0"/>
    <dataField name="Average of Arithmetic Mean2811" fld="3" subtotal="average" baseField="0" baseItem="0"/>
    <dataField name="Average of Geometric Mean3013" fld="4" subtotal="average" baseField="0" baseItem="0"/>
    <dataField name="Average of 95th percentile258" fld="5" subtotal="average" baseField="0" baseItem="0"/>
  </dataFields>
  <formats count="7">
    <format dxfId="278">
      <pivotArea collapsedLevelsAreSubtotals="1" fieldPosition="0">
        <references count="2">
          <reference field="0" count="1" selected="0">
            <x v="0"/>
          </reference>
          <reference field="1" count="6">
            <x v="0"/>
            <x v="1"/>
            <x v="2"/>
            <x v="3"/>
            <x v="4"/>
            <x v="5"/>
          </reference>
        </references>
      </pivotArea>
    </format>
    <format dxfId="277">
      <pivotArea collapsedLevelsAreSubtotals="1" fieldPosition="0">
        <references count="1">
          <reference field="0" count="1">
            <x v="1"/>
          </reference>
        </references>
      </pivotArea>
    </format>
    <format dxfId="276">
      <pivotArea collapsedLevelsAreSubtotals="1" fieldPosition="0">
        <references count="2">
          <reference field="0" count="1" selected="0">
            <x v="1"/>
          </reference>
          <reference field="1" count="6">
            <x v="0"/>
            <x v="4"/>
            <x v="5"/>
            <x v="6"/>
            <x v="7"/>
            <x v="8"/>
          </reference>
        </references>
      </pivotArea>
    </format>
    <format dxfId="275">
      <pivotArea collapsedLevelsAreSubtotals="1" fieldPosition="0">
        <references count="1">
          <reference field="0" count="1">
            <x v="2"/>
          </reference>
        </references>
      </pivotArea>
    </format>
    <format dxfId="274">
      <pivotArea collapsedLevelsAreSubtotals="1" fieldPosition="0">
        <references count="2">
          <reference field="0" count="1" selected="0">
            <x v="2"/>
          </reference>
          <reference field="1" count="8">
            <x v="0"/>
            <x v="1"/>
            <x v="2"/>
            <x v="3"/>
            <x v="4"/>
            <x v="5"/>
            <x v="6"/>
            <x v="8"/>
          </reference>
        </references>
      </pivotArea>
    </format>
    <format dxfId="273">
      <pivotArea collapsedLevelsAreSubtotals="1" fieldPosition="0">
        <references count="1">
          <reference field="0" count="1">
            <x v="3"/>
          </reference>
        </references>
      </pivotArea>
    </format>
    <format dxfId="272">
      <pivotArea collapsedLevelsAreSubtotals="1" fieldPosition="0">
        <references count="2">
          <reference field="0" count="1" selected="0">
            <x v="3"/>
          </reference>
          <reference field="1" count="0"/>
        </references>
      </pivotArea>
    </format>
  </formats>
  <pivotHierarchies count="105">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Data="1"/>
    <pivotHierarchy dragToData="1"/>
    <pivotHierarchy dragToData="1"/>
    <pivotHierarchy dragToData="1"/>
    <pivotHierarchy dragToData="1" caption="Average of 50th percentile/Median225"/>
    <pivotHierarchy dragToData="1" caption="Average of Arithmetic Mean2811"/>
    <pivotHierarchy dragToData="1" caption="Average of Geometric Mean3013"/>
    <pivotHierarchy dragToData="1" caption="Average of 95th percentile258"/>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ies>
  <pivotTableStyleInfo name="PivotStyleLight16" showRowHeaders="1" showColHeaders="1" showRowStripes="0" showColStripes="0" showLastColumn="1"/>
  <rowHierarchiesUsage count="2">
    <rowHierarchyUsage hierarchyUsage="3"/>
    <rowHierarchyUsage hierarchyUsage="4"/>
  </rowHierarchiesUsage>
  <colHierarchiesUsage count="1">
    <colHierarchyUsage hierarchyUsage="-2"/>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Table1]"/>
      </x15:pivotTableUISettings>
    </ext>
    <ext xmlns:xpdl="http://schemas.microsoft.com/office/spreadsheetml/2016/pivotdefaultlayout" uri="{747A6164-185A-40DC-8AA5-F01512510D54}">
      <xpdl:pivotTableDefinition16 EnabledSubtotalsDefault="0" SubtotalsOnTopDefault="0"/>
    </ext>
  </extLst>
</pivotTableDefinition>
</file>

<file path=xl/pivotTables/pivotTable7.xml><?xml version="1.0" encoding="utf-8"?>
<pivotTableDefinition xmlns="http://schemas.openxmlformats.org/spreadsheetml/2006/main" xmlns:mc="http://schemas.openxmlformats.org/markup-compatibility/2006" xmlns:xr="http://schemas.microsoft.com/office/spreadsheetml/2014/revision" mc:Ignorable="xr" xr:uid="{37F79327-9857-4541-AB8F-D613C0E35DAD}" name="PivotTable8" cacheId="5" applyNumberFormats="0" applyBorderFormats="0" applyFontFormats="0" applyPatternFormats="0" applyAlignmentFormats="0" applyWidthHeightFormats="1" dataCaption="Values" updatedVersion="6" minRefreshableVersion="3" useAutoFormatting="1" rowGrandTotals="0" colGrandTotals="0" itemPrintTitles="1" createdVersion="6" indent="0" outline="1" outlineData="1" multipleFieldFilters="0">
  <location ref="X4:AB40" firstHeaderRow="0" firstDataRow="1" firstDataCol="1"/>
  <pivotFields count="6">
    <pivotField axis="axisRow" allDrilled="1" subtotalTop="0" showAll="0" dataSourceSort="1" defaultSubtotal="0" defaultAttributeDrillState="1">
      <items count="4">
        <item x="0"/>
        <item x="1"/>
        <item x="2"/>
        <item x="3"/>
      </items>
    </pivotField>
    <pivotField axis="axisRow" allDrilled="1" subtotalTop="0" showAll="0" dataSourceSort="1" defaultSubtotal="0" defaultAttributeDrillState="1">
      <items count="12">
        <item x="0"/>
        <item x="1"/>
        <item x="2"/>
        <item x="3"/>
        <item x="4"/>
        <item x="5"/>
        <item x="6"/>
        <item x="7"/>
        <item x="8"/>
        <item x="9"/>
        <item x="10"/>
        <item x="11"/>
      </items>
    </pivotField>
    <pivotField dataField="1" subtotalTop="0" showAll="0" defaultSubtotal="0"/>
    <pivotField dataField="1" subtotalTop="0" showAll="0" defaultSubtotal="0"/>
    <pivotField dataField="1" subtotalTop="0" showAll="0" defaultSubtotal="0"/>
    <pivotField dataField="1" subtotalTop="0" showAll="0" defaultSubtotal="0"/>
  </pivotFields>
  <rowFields count="2">
    <field x="0"/>
    <field x="1"/>
  </rowFields>
  <rowItems count="36">
    <i>
      <x/>
    </i>
    <i r="1">
      <x/>
    </i>
    <i r="1">
      <x v="1"/>
    </i>
    <i r="1">
      <x v="2"/>
    </i>
    <i r="1">
      <x v="3"/>
    </i>
    <i r="1">
      <x v="4"/>
    </i>
    <i r="1">
      <x v="5"/>
    </i>
    <i>
      <x v="1"/>
    </i>
    <i r="1">
      <x/>
    </i>
    <i r="1">
      <x v="4"/>
    </i>
    <i r="1">
      <x v="6"/>
    </i>
    <i r="1">
      <x v="5"/>
    </i>
    <i r="1">
      <x v="7"/>
    </i>
    <i r="1">
      <x v="8"/>
    </i>
    <i>
      <x v="2"/>
    </i>
    <i r="1">
      <x/>
    </i>
    <i r="1">
      <x v="1"/>
    </i>
    <i r="1">
      <x v="2"/>
    </i>
    <i r="1">
      <x v="3"/>
    </i>
    <i r="1">
      <x v="4"/>
    </i>
    <i r="1">
      <x v="6"/>
    </i>
    <i r="1">
      <x v="5"/>
    </i>
    <i r="1">
      <x v="8"/>
    </i>
    <i>
      <x v="3"/>
    </i>
    <i r="1">
      <x/>
    </i>
    <i r="1">
      <x v="1"/>
    </i>
    <i r="1">
      <x v="2"/>
    </i>
    <i r="1">
      <x v="3"/>
    </i>
    <i r="1">
      <x v="4"/>
    </i>
    <i r="1">
      <x v="6"/>
    </i>
    <i r="1">
      <x v="9"/>
    </i>
    <i r="1">
      <x v="10"/>
    </i>
    <i r="1">
      <x v="11"/>
    </i>
    <i r="1">
      <x v="5"/>
    </i>
    <i r="1">
      <x v="7"/>
    </i>
    <i r="1">
      <x v="8"/>
    </i>
  </rowItems>
  <colFields count="1">
    <field x="-2"/>
  </colFields>
  <colItems count="4">
    <i>
      <x/>
    </i>
    <i i="1">
      <x v="1"/>
    </i>
    <i i="2">
      <x v="2"/>
    </i>
    <i i="3">
      <x v="3"/>
    </i>
  </colItems>
  <dataFields count="4">
    <dataField name="Max of 50th percentile/Median225" fld="2" subtotal="max" baseField="0" baseItem="0"/>
    <dataField name="Max of Arithmetic Mean2811" fld="3" subtotal="max" baseField="0" baseItem="0"/>
    <dataField name="Max of Geometric Mean3013" fld="4" subtotal="max" baseField="0" baseItem="0"/>
    <dataField name="Max of 95th percentile258" fld="5" subtotal="max" baseField="0" baseItem="0"/>
  </dataFields>
  <formats count="7">
    <format dxfId="285">
      <pivotArea collapsedLevelsAreSubtotals="1" fieldPosition="0">
        <references count="2">
          <reference field="0" count="1" selected="0">
            <x v="0"/>
          </reference>
          <reference field="1" count="6">
            <x v="0"/>
            <x v="1"/>
            <x v="2"/>
            <x v="3"/>
            <x v="4"/>
            <x v="5"/>
          </reference>
        </references>
      </pivotArea>
    </format>
    <format dxfId="284">
      <pivotArea collapsedLevelsAreSubtotals="1" fieldPosition="0">
        <references count="1">
          <reference field="0" count="1">
            <x v="1"/>
          </reference>
        </references>
      </pivotArea>
    </format>
    <format dxfId="283">
      <pivotArea collapsedLevelsAreSubtotals="1" fieldPosition="0">
        <references count="2">
          <reference field="0" count="1" selected="0">
            <x v="1"/>
          </reference>
          <reference field="1" count="6">
            <x v="0"/>
            <x v="4"/>
            <x v="5"/>
            <x v="6"/>
            <x v="7"/>
            <x v="8"/>
          </reference>
        </references>
      </pivotArea>
    </format>
    <format dxfId="282">
      <pivotArea collapsedLevelsAreSubtotals="1" fieldPosition="0">
        <references count="1">
          <reference field="0" count="1">
            <x v="2"/>
          </reference>
        </references>
      </pivotArea>
    </format>
    <format dxfId="281">
      <pivotArea collapsedLevelsAreSubtotals="1" fieldPosition="0">
        <references count="2">
          <reference field="0" count="1" selected="0">
            <x v="2"/>
          </reference>
          <reference field="1" count="8">
            <x v="0"/>
            <x v="1"/>
            <x v="2"/>
            <x v="3"/>
            <x v="4"/>
            <x v="5"/>
            <x v="6"/>
            <x v="8"/>
          </reference>
        </references>
      </pivotArea>
    </format>
    <format dxfId="280">
      <pivotArea collapsedLevelsAreSubtotals="1" fieldPosition="0">
        <references count="1">
          <reference field="0" count="1">
            <x v="3"/>
          </reference>
        </references>
      </pivotArea>
    </format>
    <format dxfId="279">
      <pivotArea collapsedLevelsAreSubtotals="1" fieldPosition="0">
        <references count="2">
          <reference field="0" count="1" selected="0">
            <x v="3"/>
          </reference>
          <reference field="1" count="0"/>
        </references>
      </pivotArea>
    </format>
  </formats>
  <pivotHierarchies count="105">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Data="1"/>
    <pivotHierarchy dragToData="1"/>
    <pivotHierarchy dragToData="1"/>
    <pivotHierarchy dragToData="1"/>
    <pivotHierarchy dragToData="1" caption="Average of 50th percentile/Median225"/>
    <pivotHierarchy dragToData="1" caption="Average of Arithmetic Mean2811"/>
    <pivotHierarchy dragToData="1" caption="Average of Geometric Mean3013"/>
    <pivotHierarchy dragToData="1" caption="Average of 95th percentile258"/>
    <pivotHierarchy dragToData="1"/>
    <pivotHierarchy dragToData="1"/>
    <pivotHierarchy dragToData="1"/>
    <pivotHierarchy dragToData="1"/>
    <pivotHierarchy dragToData="1"/>
    <pivotHierarchy dragToData="1"/>
    <pivotHierarchy dragToData="1"/>
    <pivotHierarchy dragToData="1"/>
    <pivotHierarchy dragToData="1" caption="Max of 50th percentile/Median225"/>
    <pivotHierarchy dragToData="1" caption="Max of Arithmetic Mean2811"/>
    <pivotHierarchy dragToData="1" caption="Max of Geometric Mean3013"/>
    <pivotHierarchy dragToData="1" caption="Max of 95th percentile258"/>
  </pivotHierarchies>
  <pivotTableStyleInfo name="PivotStyleLight16" showRowHeaders="1" showColHeaders="1" showRowStripes="0" showColStripes="0" showLastColumn="1"/>
  <rowHierarchiesUsage count="2">
    <rowHierarchyUsage hierarchyUsage="3"/>
    <rowHierarchyUsage hierarchyUsage="4"/>
  </rowHierarchiesUsage>
  <colHierarchiesUsage count="1">
    <colHierarchyUsage hierarchyUsage="-2"/>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Table1]"/>
      </x15:pivotTableUISettings>
    </ext>
    <ext xmlns:xpdl="http://schemas.microsoft.com/office/spreadsheetml/2016/pivotdefaultlayout" uri="{747A6164-185A-40DC-8AA5-F01512510D54}">
      <xpdl:pivotTableDefinition16 EnabledSubtotalsDefault="0" SubtotalsOnTopDefault="0"/>
    </ext>
  </extLst>
</pivotTableDefinition>
</file>

<file path=xl/pivotTables/pivotTable8.xml><?xml version="1.0" encoding="utf-8"?>
<pivotTableDefinition xmlns="http://schemas.openxmlformats.org/spreadsheetml/2006/main" xmlns:mc="http://schemas.openxmlformats.org/markup-compatibility/2006" xmlns:xr="http://schemas.microsoft.com/office/spreadsheetml/2014/revision" mc:Ignorable="xr" xr:uid="{D56BCFAE-F84E-436E-9E4F-8E271A3DFB2D}" name="PivotTable7" cacheId="4" applyNumberFormats="0" applyBorderFormats="0" applyFontFormats="0" applyPatternFormats="0" applyAlignmentFormats="0" applyWidthHeightFormats="1" dataCaption="Values" updatedVersion="6" minRefreshableVersion="3" useAutoFormatting="1" rowGrandTotals="0" colGrandTotals="0" itemPrintTitles="1" createdVersion="6" indent="0" outline="1" outlineData="1" multipleFieldFilters="0">
  <location ref="R4:V40" firstHeaderRow="0" firstDataRow="1" firstDataCol="1"/>
  <pivotFields count="6">
    <pivotField axis="axisRow" allDrilled="1" subtotalTop="0" showAll="0" dataSourceSort="1" defaultSubtotal="0" defaultAttributeDrillState="1">
      <items count="4">
        <item x="0"/>
        <item x="1"/>
        <item x="2"/>
        <item x="3"/>
      </items>
    </pivotField>
    <pivotField axis="axisRow" allDrilled="1" subtotalTop="0" showAll="0" dataSourceSort="1" defaultSubtotal="0" defaultAttributeDrillState="1">
      <items count="12">
        <item x="0"/>
        <item x="1"/>
        <item x="2"/>
        <item x="3"/>
        <item x="4"/>
        <item x="5"/>
        <item x="6"/>
        <item x="7"/>
        <item x="8"/>
        <item x="9"/>
        <item x="10"/>
        <item x="11"/>
      </items>
    </pivotField>
    <pivotField dataField="1" subtotalTop="0" showAll="0" defaultSubtotal="0"/>
    <pivotField dataField="1" subtotalTop="0" showAll="0" defaultSubtotal="0"/>
    <pivotField dataField="1" subtotalTop="0" showAll="0" defaultSubtotal="0"/>
    <pivotField dataField="1" subtotalTop="0" showAll="0" defaultSubtotal="0"/>
  </pivotFields>
  <rowFields count="2">
    <field x="0"/>
    <field x="1"/>
  </rowFields>
  <rowItems count="36">
    <i>
      <x/>
    </i>
    <i r="1">
      <x/>
    </i>
    <i r="1">
      <x v="1"/>
    </i>
    <i r="1">
      <x v="2"/>
    </i>
    <i r="1">
      <x v="3"/>
    </i>
    <i r="1">
      <x v="4"/>
    </i>
    <i r="1">
      <x v="5"/>
    </i>
    <i>
      <x v="1"/>
    </i>
    <i r="1">
      <x/>
    </i>
    <i r="1">
      <x v="4"/>
    </i>
    <i r="1">
      <x v="6"/>
    </i>
    <i r="1">
      <x v="5"/>
    </i>
    <i r="1">
      <x v="7"/>
    </i>
    <i r="1">
      <x v="8"/>
    </i>
    <i>
      <x v="2"/>
    </i>
    <i r="1">
      <x/>
    </i>
    <i r="1">
      <x v="1"/>
    </i>
    <i r="1">
      <x v="2"/>
    </i>
    <i r="1">
      <x v="3"/>
    </i>
    <i r="1">
      <x v="4"/>
    </i>
    <i r="1">
      <x v="6"/>
    </i>
    <i r="1">
      <x v="5"/>
    </i>
    <i r="1">
      <x v="8"/>
    </i>
    <i>
      <x v="3"/>
    </i>
    <i r="1">
      <x/>
    </i>
    <i r="1">
      <x v="1"/>
    </i>
    <i r="1">
      <x v="2"/>
    </i>
    <i r="1">
      <x v="3"/>
    </i>
    <i r="1">
      <x v="4"/>
    </i>
    <i r="1">
      <x v="6"/>
    </i>
    <i r="1">
      <x v="9"/>
    </i>
    <i r="1">
      <x v="10"/>
    </i>
    <i r="1">
      <x v="11"/>
    </i>
    <i r="1">
      <x v="5"/>
    </i>
    <i r="1">
      <x v="7"/>
    </i>
    <i r="1">
      <x v="8"/>
    </i>
  </rowItems>
  <colFields count="1">
    <field x="-2"/>
  </colFields>
  <colItems count="4">
    <i>
      <x/>
    </i>
    <i i="1">
      <x v="1"/>
    </i>
    <i i="2">
      <x v="2"/>
    </i>
    <i i="3">
      <x v="3"/>
    </i>
  </colItems>
  <dataFields count="4">
    <dataField name="Min of 50th percentile/Median225" fld="2" subtotal="min" baseField="0" baseItem="0"/>
    <dataField name="Min of Arithmetic Mean2811" fld="3" subtotal="min" baseField="0" baseItem="0"/>
    <dataField name="Min of Geometric Mean3013" fld="4" subtotal="min" baseField="0" baseItem="0"/>
    <dataField name="Min of 95th percentile258" fld="5" subtotal="min" baseField="0" baseItem="0"/>
  </dataFields>
  <formats count="7">
    <format dxfId="292">
      <pivotArea collapsedLevelsAreSubtotals="1" fieldPosition="0">
        <references count="2">
          <reference field="0" count="1" selected="0">
            <x v="0"/>
          </reference>
          <reference field="1" count="6">
            <x v="0"/>
            <x v="1"/>
            <x v="2"/>
            <x v="3"/>
            <x v="4"/>
            <x v="5"/>
          </reference>
        </references>
      </pivotArea>
    </format>
    <format dxfId="291">
      <pivotArea collapsedLevelsAreSubtotals="1" fieldPosition="0">
        <references count="1">
          <reference field="0" count="1">
            <x v="1"/>
          </reference>
        </references>
      </pivotArea>
    </format>
    <format dxfId="290">
      <pivotArea collapsedLevelsAreSubtotals="1" fieldPosition="0">
        <references count="2">
          <reference field="0" count="1" selected="0">
            <x v="1"/>
          </reference>
          <reference field="1" count="6">
            <x v="0"/>
            <x v="4"/>
            <x v="5"/>
            <x v="6"/>
            <x v="7"/>
            <x v="8"/>
          </reference>
        </references>
      </pivotArea>
    </format>
    <format dxfId="289">
      <pivotArea collapsedLevelsAreSubtotals="1" fieldPosition="0">
        <references count="1">
          <reference field="0" count="1">
            <x v="2"/>
          </reference>
        </references>
      </pivotArea>
    </format>
    <format dxfId="288">
      <pivotArea collapsedLevelsAreSubtotals="1" fieldPosition="0">
        <references count="2">
          <reference field="0" count="1" selected="0">
            <x v="2"/>
          </reference>
          <reference field="1" count="8">
            <x v="0"/>
            <x v="1"/>
            <x v="2"/>
            <x v="3"/>
            <x v="4"/>
            <x v="5"/>
            <x v="6"/>
            <x v="8"/>
          </reference>
        </references>
      </pivotArea>
    </format>
    <format dxfId="287">
      <pivotArea collapsedLevelsAreSubtotals="1" fieldPosition="0">
        <references count="1">
          <reference field="0" count="1">
            <x v="3"/>
          </reference>
        </references>
      </pivotArea>
    </format>
    <format dxfId="286">
      <pivotArea collapsedLevelsAreSubtotals="1" fieldPosition="0">
        <references count="2">
          <reference field="0" count="1" selected="0">
            <x v="3"/>
          </reference>
          <reference field="1" count="0"/>
        </references>
      </pivotArea>
    </format>
  </formats>
  <pivotHierarchies count="105">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Data="1"/>
    <pivotHierarchy dragToData="1"/>
    <pivotHierarchy dragToData="1"/>
    <pivotHierarchy dragToData="1"/>
    <pivotHierarchy dragToData="1" caption="Average of 50th percentile/Median225"/>
    <pivotHierarchy dragToData="1" caption="Average of Arithmetic Mean2811"/>
    <pivotHierarchy dragToData="1" caption="Average of Geometric Mean3013"/>
    <pivotHierarchy dragToData="1" caption="Average of 95th percentile258"/>
    <pivotHierarchy dragToData="1"/>
    <pivotHierarchy dragToData="1"/>
    <pivotHierarchy dragToData="1"/>
    <pivotHierarchy dragToData="1"/>
    <pivotHierarchy dragToData="1" caption="Min of 50th percentile/Median225"/>
    <pivotHierarchy dragToData="1" caption="Min of Arithmetic Mean2811"/>
    <pivotHierarchy dragToData="1" caption="Min of Geometric Mean3013"/>
    <pivotHierarchy dragToData="1" caption="Min of 95th percentile258"/>
    <pivotHierarchy dragToData="1"/>
    <pivotHierarchy dragToData="1"/>
    <pivotHierarchy dragToData="1"/>
    <pivotHierarchy dragToData="1"/>
  </pivotHierarchies>
  <pivotTableStyleInfo name="PivotStyleLight16" showRowHeaders="1" showColHeaders="1" showRowStripes="0" showColStripes="0" showLastColumn="1"/>
  <rowHierarchiesUsage count="2">
    <rowHierarchyUsage hierarchyUsage="3"/>
    <rowHierarchyUsage hierarchyUsage="4"/>
  </rowHierarchiesUsage>
  <colHierarchiesUsage count="1">
    <colHierarchyUsage hierarchyUsage="-2"/>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Table1]"/>
      </x15:pivotTableUISettings>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507EA2D-8D12-4ADF-BD4B-55E868BBE33C}" name="Table1" displayName="Table1" ref="A2:CE260" totalsRowShown="0" headerRowDxfId="384" headerRowBorderDxfId="383" tableBorderDxfId="382" totalsRowBorderDxfId="381">
  <autoFilter ref="A2:CE260" xr:uid="{1E67EFAF-0269-4552-A48F-20EE4B3D4490}"/>
  <tableColumns count="83">
    <tableColumn id="1" xr3:uid="{1DF54BB6-A029-44F6-987F-6886667E7FD6}" name="studyId" dataDxfId="380"/>
    <tableColumn id="2" xr3:uid="{58CEF6BC-A7D4-47BC-B29B-99B50BA6AB0B}" name="studyLitstreamId" dataDxfId="379"/>
    <tableColumn id="3" xr3:uid="{09F19E70-D737-4856-9912-D8211855F48C}" name="Parent OFR" dataDxfId="378"/>
    <tableColumn id="4" xr3:uid="{A522BE2F-E7BC-466D-BE17-D23EE8595261}" name="Biomarker Abbreviation" dataDxfId="377"/>
    <tableColumn id="5" xr3:uid="{7E1E7CA5-21E8-4E1D-8AB7-2D4B3A813DE9}" name="Basic Population" dataDxfId="376"/>
    <tableColumn id="6" xr3:uid="{37E57650-AC68-4B2C-829F-136BCC38E210}" name="Publication Year" dataDxfId="375"/>
    <tableColumn id="7" xr3:uid="{E6855D96-C41B-4129-8FF6-DB6BFCFC71DE}" name="Study Location" dataDxfId="374"/>
    <tableColumn id="8" xr3:uid="{03B7BF30-09CE-4082-B248-C1DC3F037203}" name="Sampling Year" dataDxfId="373"/>
    <tableColumn id="9" xr3:uid="{FFECE148-9E06-4BA6-8886-06E289B26A02}" name="Detailed Population (Added+Edited)" dataDxfId="372"/>
    <tableColumn id="10" xr3:uid="{F5931D6E-351B-4A23-BAF5-0CDD3AA85CF9}" name="All Biomarker Identifiers" dataDxfId="371"/>
    <tableColumn id="11" xr3:uid="{A4416FE9-D4CA-4B97-BCBB-7B8197D8F1D4}" name="Urine Sample Type" dataDxfId="370"/>
    <tableColumn id="12" xr3:uid="{9BFC0A92-A8B0-448A-81D0-A1A4C71169B3}" name="Urine Correction Type" dataDxfId="369"/>
    <tableColumn id="13" xr3:uid="{29CF3523-9B91-4201-AC81-F151353C86B9}" name="Sample Size" dataDxfId="368"/>
    <tableColumn id="14" xr3:uid="{6A815AEA-A76E-4184-B4D1-2ABE3557B3E6}" name="% Detection Frequency" dataDxfId="367"/>
    <tableColumn id="15" xr3:uid="{803521F1-7D50-416D-B05B-6F70F6D32CD1}" name="Urine Concentration Units" dataDxfId="366"/>
    <tableColumn id="16" xr3:uid="{4A870130-D3C4-4DAB-AEE1-A5D00888CF3E}" name="5th percentile" dataDxfId="365"/>
    <tableColumn id="17" xr3:uid="{9D706019-89B0-4F3A-A920-ABAA16A6A550}" name="10th percentile" dataDxfId="364"/>
    <tableColumn id="18" xr3:uid="{27BB3619-08FA-43BD-A247-15903D433F39}" name="25th percentile" dataDxfId="363"/>
    <tableColumn id="19" xr3:uid="{41E166B2-318D-4DC4-ADD8-C2DB407A7861}" name="50th percentile/Median" dataDxfId="362"/>
    <tableColumn id="20" xr3:uid="{71281381-F1DD-457D-8E48-86E319F03A03}" name="75th percentile" dataDxfId="361"/>
    <tableColumn id="21" xr3:uid="{1A07B8C6-5210-4165-9A18-E786E01D7BEB}" name="90th percentile" dataDxfId="360"/>
    <tableColumn id="22" xr3:uid="{B8FED299-D093-4BB8-9BB9-D34C8F69853E}" name="95th percentile" dataDxfId="359"/>
    <tableColumn id="23" xr3:uid="{3156D5C5-43D1-4275-9498-FAE9ED084E3C}" name="Minimum" dataDxfId="358"/>
    <tableColumn id="24" xr3:uid="{183C9F37-AACE-4C13-9A3D-DA21C0B48CF1}" name="Maximum" dataDxfId="357"/>
    <tableColumn id="25" xr3:uid="{811D84D9-53E9-42F7-BC11-0A5CF77A776C}" name="Arithmetic Mean" dataDxfId="356"/>
    <tableColumn id="26" xr3:uid="{45E2473F-EE62-4FDC-B30B-CF91C4A37C95}" name="Arithmetic SD" dataDxfId="355"/>
    <tableColumn id="27" xr3:uid="{FC999FDA-F542-4D3A-9450-5ADB8B6B5FE7}" name="Geometric Mean" dataDxfId="354"/>
    <tableColumn id="28" xr3:uid="{0C25A844-9794-4886-8992-BF89E2FC5313}" name="Geometric SD" dataDxfId="353"/>
    <tableColumn id="29" xr3:uid="{FA99947A-8355-4AC0-BBFA-E69B6BB6D962}" name="gmean" dataDxfId="352"/>
    <tableColumn id="30" xr3:uid="{424B0925-4E0F-4EFD-9A37-ADDB13BA4975}" name="p95_est" dataDxfId="351"/>
    <tableColumn id="31" xr3:uid="{0A25B25C-3E13-4BAA-AB46-AE9EFDB117F6}" name="con_units" dataDxfId="350"/>
    <tableColumn id="32" xr3:uid="{E7198AE1-9BC4-46E6-AE56-D0E577067ACF}" name="GM" dataDxfId="349"/>
    <tableColumn id="33" xr3:uid="{95CFFFF1-2E7E-4E09-89B6-D50AC6CD2600}" name="GM Estimated or Raw" dataDxfId="348"/>
    <tableColumn id="34" xr3:uid="{DDF478BB-2476-47E3-A1E5-FCD625295A85}" name="GSD" dataDxfId="347"/>
    <tableColumn id="35" xr3:uid="{EE7D6515-61E3-4CFA-90EE-6D1C0F940811}" name="GSD Estimated or Raw" dataDxfId="346"/>
    <tableColumn id="36" xr3:uid="{87CF468B-A8FD-456D-A9C5-AA50FBCD0C82}" name="95th percentile2" dataDxfId="345"/>
    <tableColumn id="37" xr3:uid="{87C73636-0EA8-488D-A654-406B292439D1}" name="95th Percentile Estimated or Raw" dataDxfId="344"/>
    <tableColumn id="38" xr3:uid="{1A0FE3CA-31BE-4AFD-B2D8-8446217C078B}" name="GM3" dataDxfId="343"/>
    <tableColumn id="39" xr3:uid="{2590A7D8-88EA-492E-877E-2AEFEB652B67}" name="GSD4" dataDxfId="342"/>
    <tableColumn id="40" xr3:uid="{71E914E1-D4F7-40A9-9EB3-7A84BA1C69D7}" name="95th percentile5" dataDxfId="341"/>
    <tableColumn id="41" xr3:uid="{7ABAC345-C681-4ADC-B9A7-FA40DE1A770D}" name="Unit conversion needed? (list)" dataDxfId="340"/>
    <tableColumn id="42" xr3:uid="{72912895-E035-4EE3-BDAF-862FFDBBD1A0}" name="Unit conversion factors" dataDxfId="339"/>
    <tableColumn id="43" xr3:uid="{3EEA1D17-8140-4A6D-97DD-8A1F71DCBFFE}" name="5th percentile6" dataDxfId="338">
      <calculatedColumnFormula>P3*$AP3</calculatedColumnFormula>
    </tableColumn>
    <tableColumn id="44" xr3:uid="{9135ADE9-25E6-4EBC-B91C-5E2AACC03D51}" name="10th percentile7" dataDxfId="337">
      <calculatedColumnFormula>Q3*$AP3</calculatedColumnFormula>
    </tableColumn>
    <tableColumn id="45" xr3:uid="{77390BA6-7829-48FA-B682-28102B3F9C5F}" name="25th percentile8" dataDxfId="336">
      <calculatedColumnFormula>R3*$AP3</calculatedColumnFormula>
    </tableColumn>
    <tableColumn id="46" xr3:uid="{D2DF3CFF-DAF5-4A37-B424-9F21D61E4090}" name="50th percentile/Median9" dataDxfId="335">
      <calculatedColumnFormula>S3*$AP3</calculatedColumnFormula>
    </tableColumn>
    <tableColumn id="47" xr3:uid="{EB3CD4CC-7A90-468E-915E-38AFEB22D631}" name="75th percentile10" dataDxfId="334">
      <calculatedColumnFormula>T3*$AP3</calculatedColumnFormula>
    </tableColumn>
    <tableColumn id="48" xr3:uid="{EC9F65CA-CB87-4B59-BE32-82957AAC6A3B}" name="90th percentile11" dataDxfId="333">
      <calculatedColumnFormula>U3*$AP3</calculatedColumnFormula>
    </tableColumn>
    <tableColumn id="49" xr3:uid="{4BC9958B-FA24-4183-9B74-E98829F203F3}" name="95th percentile12" dataDxfId="332">
      <calculatedColumnFormula>V3*$AP3</calculatedColumnFormula>
    </tableColumn>
    <tableColumn id="50" xr3:uid="{B6C03578-9729-4DC7-AC36-2138A0EE5D87}" name="Minimum13" dataDxfId="331">
      <calculatedColumnFormula>W3*$AP3</calculatedColumnFormula>
    </tableColumn>
    <tableColumn id="51" xr3:uid="{AA4CB27F-3A23-492A-8DA7-4DB054442806}" name="Maximum14" dataDxfId="330">
      <calculatedColumnFormula>X3*$AP3</calculatedColumnFormula>
    </tableColumn>
    <tableColumn id="52" xr3:uid="{EEA48B9E-0002-43AE-AD22-D6D91F169270}" name="Arithmetic Mean15" dataDxfId="329">
      <calculatedColumnFormula>Y3*$AP3</calculatedColumnFormula>
    </tableColumn>
    <tableColumn id="53" xr3:uid="{AAD307BE-1488-4D6E-A1F8-1CA8A3E1C7CF}" name="Arithmetic SD16" dataDxfId="328">
      <calculatedColumnFormula>Z3*$AP3</calculatedColumnFormula>
    </tableColumn>
    <tableColumn id="54" xr3:uid="{2EEA2D78-4653-44C9-8AA0-81F079613DCA}" name="Geometric Mean17" dataDxfId="327">
      <calculatedColumnFormula>AA3*$AP3</calculatedColumnFormula>
    </tableColumn>
    <tableColumn id="55" xr3:uid="{89A091A4-5F93-484B-AEC0-A64504D6BA2E}" name="Geometric SD18" dataDxfId="326">
      <calculatedColumnFormula>AB3*$AP3</calculatedColumnFormula>
    </tableColumn>
    <tableColumn id="56" xr3:uid="{9408EAD2-8248-43F6-9DF2-D91D3A02D843}" name="UFRBW (L/kg-day, UFR adjusted by BW)" dataDxfId="325"/>
    <tableColumn id="57" xr3:uid="{0292C8DA-C2CA-4A88-9AEA-E92D2A775C88}" name="Fue" dataDxfId="324"/>
    <tableColumn id="58" xr3:uid="{AC0FB7D1-1396-4DDA-AF3A-7BC3234E8606}" name="5th percentile19" dataDxfId="323">
      <calculatedColumnFormula>AQ3*$BD3/$BE3</calculatedColumnFormula>
    </tableColumn>
    <tableColumn id="59" xr3:uid="{9A41A8E2-88CC-47B1-9301-F1728D8E82B7}" name="10th percentile20" dataDxfId="322">
      <calculatedColumnFormula>AR3*$BD3/$BE3</calculatedColumnFormula>
    </tableColumn>
    <tableColumn id="60" xr3:uid="{C964375C-29A9-4B34-8835-C1A301FF7409}" name="25th percentile21" dataDxfId="321">
      <calculatedColumnFormula>AS3*$BD3/$BE3</calculatedColumnFormula>
    </tableColumn>
    <tableColumn id="61" xr3:uid="{B93B5027-B05A-4AB1-9B84-0767C66D25E6}" name="50th percentile/Median22" dataDxfId="320">
      <calculatedColumnFormula>AT3*$BD3/$BE3</calculatedColumnFormula>
    </tableColumn>
    <tableColumn id="62" xr3:uid="{46182CBF-BA14-43F4-A15D-10C51B2E6424}" name="75th percentile23" dataDxfId="319">
      <calculatedColumnFormula>AU3*$BD3/$BE3</calculatedColumnFormula>
    </tableColumn>
    <tableColumn id="63" xr3:uid="{E5C2F148-036C-4839-9BD7-384F2DE5C7C0}" name="90th percentile24" dataDxfId="318">
      <calculatedColumnFormula>AV3*$BD3/$BE3</calculatedColumnFormula>
    </tableColumn>
    <tableColumn id="64" xr3:uid="{397B67C9-354D-49CB-89CD-6DA0DE23E7E7}" name="95th percentile25" dataDxfId="317">
      <calculatedColumnFormula>AW3*$BD3/$BE3</calculatedColumnFormula>
    </tableColumn>
    <tableColumn id="65" xr3:uid="{26934A3C-9274-4C49-BF1D-D99E23C8F41A}" name="Minimum26" dataDxfId="316">
      <calculatedColumnFormula>AX3*$BD3/$BE3</calculatedColumnFormula>
    </tableColumn>
    <tableColumn id="66" xr3:uid="{BD8D3F5D-4876-43E3-80B3-BD2A3D35FAF1}" name="Maximum27" dataDxfId="315">
      <calculatedColumnFormula>AY3*$BD3/$BE3</calculatedColumnFormula>
    </tableColumn>
    <tableColumn id="67" xr3:uid="{919E9244-67C8-4565-BF99-12734B38E5A8}" name="Arithmetic Mean28" dataDxfId="314">
      <calculatedColumnFormula>AZ3*$BD3/$BE3</calculatedColumnFormula>
    </tableColumn>
    <tableColumn id="68" xr3:uid="{0CE5752A-5C3D-478C-B009-F9A2CAD99052}" name="Arithmetic SD29" dataDxfId="313">
      <calculatedColumnFormula>BA3*$BD3/$BE3</calculatedColumnFormula>
    </tableColumn>
    <tableColumn id="69" xr3:uid="{C7FF0F14-3B0D-4249-85E8-6B1DDD04092B}" name="Geometric Mean30" dataDxfId="312">
      <calculatedColumnFormula>BB3*$BD3/$BE3</calculatedColumnFormula>
    </tableColumn>
    <tableColumn id="70" xr3:uid="{46615F8A-4D27-426A-A0B7-FE62FE548B5F}" name="Geometric SD31" dataDxfId="311">
      <calculatedColumnFormula>BC3*$BD3/$BE3</calculatedColumnFormula>
    </tableColumn>
    <tableColumn id="71" xr3:uid="{AA5BC1CB-15B9-4C19-988F-00491B92C759}" name="5th percentile192" dataDxfId="310"/>
    <tableColumn id="72" xr3:uid="{A9D5DAB1-E04B-43E0-9403-2536A87831D0}" name="10th percentile203" dataDxfId="309"/>
    <tableColumn id="73" xr3:uid="{1A4338F1-C99F-47FA-A0A3-A1324A726146}" name="25th percentile214" dataDxfId="308"/>
    <tableColumn id="74" xr3:uid="{4A10D3BC-DC8B-4129-8548-7397D98F8EEB}" name="50th percentile/Median225" dataDxfId="307"/>
    <tableColumn id="75" xr3:uid="{4C718FC5-BCA6-4CCE-A7BF-922BD0C684AB}" name="75th percentile236" dataDxfId="306"/>
    <tableColumn id="76" xr3:uid="{200E53FD-77C5-40D4-8618-9589E57921D4}" name="90th percentile247" dataDxfId="305"/>
    <tableColumn id="77" xr3:uid="{16DA41BB-5B89-4728-B75C-27AFD74B4BAF}" name="95th percentile258" dataDxfId="304"/>
    <tableColumn id="78" xr3:uid="{76138544-A6EE-47A8-A322-4F0ACBADDFFE}" name="Minimum269" dataDxfId="303"/>
    <tableColumn id="79" xr3:uid="{BB6AE1BF-0C0E-459C-ABC7-EA24561A3C58}" name="Maximum2710" dataDxfId="302"/>
    <tableColumn id="80" xr3:uid="{3E9C84E4-8648-4E17-8BC1-C5C5A2931D43}" name="Arithmetic Mean2811" dataDxfId="301"/>
    <tableColumn id="81" xr3:uid="{F2D16593-A65D-46AC-9BD4-66776261C039}" name="Arithmetic SD2912" dataDxfId="300"/>
    <tableColumn id="82" xr3:uid="{5F884113-5CE1-404F-BD0B-F74E43BA09B5}" name="Geometric Mean3013" dataDxfId="299"/>
    <tableColumn id="83" xr3:uid="{EB0C9931-AF36-4C05-BB06-4C5A9557BA2B}" name="Geometric SD3114" dataDxfId="298"/>
  </tableColumns>
  <tableStyleInfo name="TableStyleLight1" showFirstColumn="0" showLastColumn="0" showRowStripes="0"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E8D4B17D-23AF-418A-A5A3-04B5D656EA3D}" name="Table14" displayName="Table14" ref="A2:CG209" totalsRowShown="0" headerRowDxfId="264" headerRowBorderDxfId="263" tableBorderDxfId="262" totalsRowBorderDxfId="261">
  <autoFilter ref="A2:CG209" xr:uid="{ABA5741E-946E-41F9-AF68-3AFCCDFD2A07}"/>
  <sortState xmlns:xlrd2="http://schemas.microsoft.com/office/spreadsheetml/2017/richdata2" ref="A3:CG209">
    <sortCondition ref="C2:C209"/>
  </sortState>
  <tableColumns count="85">
    <tableColumn id="1" xr3:uid="{2B25212E-E8FF-4E7A-A1C5-FBBCCF14CD45}" name="studyId" dataDxfId="260"/>
    <tableColumn id="2" xr3:uid="{962BA340-51E0-47CB-9AAC-4B352D436A8B}" name="studyLitstreamId" dataDxfId="259"/>
    <tableColumn id="84" xr3:uid="{4C10C2CA-C361-4A9C-B59D-1E6394B09FE2}" name="Biomarker and parent" dataDxfId="258">
      <calculatedColumnFormula>Table14[[#This Row],[Biomarker Abbreviation]]&amp;" // "&amp;Table14[[#This Row],[Parent OFR]]</calculatedColumnFormula>
    </tableColumn>
    <tableColumn id="3" xr3:uid="{55FAB8EA-9F71-42C5-85B8-7ABD2FCBF647}" name="Parent OFR" dataDxfId="257"/>
    <tableColumn id="4" xr3:uid="{14F37F3B-60E2-4C80-AD1B-0C1C3A5FE7E5}" name="Biomarker Abbreviation" dataDxfId="256"/>
    <tableColumn id="5" xr3:uid="{3FBC4702-8079-43FA-89CC-9EA85A288DE6}" name="Basic Population" dataDxfId="255"/>
    <tableColumn id="6" xr3:uid="{6F475E3E-4544-4BB6-8C9C-EDB5F22D7812}" name="Publication Year" dataDxfId="254"/>
    <tableColumn id="7" xr3:uid="{675A0F44-16DE-4222-9402-4AC068D4CCDE}" name="Study Location" dataDxfId="253"/>
    <tableColumn id="8" xr3:uid="{C695AC97-D6E6-4F6D-8D37-5F60619D267B}" name="Sampling Year" dataDxfId="252"/>
    <tableColumn id="9" xr3:uid="{7A69ECD3-4BF9-4716-A12E-84CB34A4514F}" name="Detailed Population (Added+Edited)" dataDxfId="251"/>
    <tableColumn id="10" xr3:uid="{6EEBE9DE-4C03-460D-A252-EC746BDF0FB7}" name="All Biomarker Identifiers" dataDxfId="250"/>
    <tableColumn id="11" xr3:uid="{86A4763D-A19C-4714-8CAF-9CFD92B49D34}" name="Urine Sample Type" dataDxfId="249"/>
    <tableColumn id="12" xr3:uid="{C4860651-D6B4-46C5-BC7C-44EB9541A958}" name="Urine Correction Type" dataDxfId="248"/>
    <tableColumn id="13" xr3:uid="{80A0487C-BBFE-4389-A23C-5D79A5FE9089}" name="Sample Size" dataDxfId="247"/>
    <tableColumn id="14" xr3:uid="{7AF4D0BE-9C4A-4AAC-88AE-80AC19A25BDE}" name="% Detection Frequency" dataDxfId="246"/>
    <tableColumn id="15" xr3:uid="{F0AD71A8-DA33-420F-A684-223F5D71FED3}" name="Urine Concentration Units" dataDxfId="245"/>
    <tableColumn id="16" xr3:uid="{1B5E31C0-BFFC-49B4-8333-49D3FF5115F1}" name="5th percentile" dataDxfId="244"/>
    <tableColumn id="17" xr3:uid="{7C74758C-45A5-475D-8FB2-4D76494C7828}" name="10th percentile" dataDxfId="243"/>
    <tableColumn id="18" xr3:uid="{F7374D2B-E101-476F-9F7E-A6A3B57EBB4F}" name="25th percentile" dataDxfId="242"/>
    <tableColumn id="19" xr3:uid="{9BCAFD74-57FA-45A2-9EFD-A26418EBAA29}" name="50th percentile/Median" dataDxfId="241"/>
    <tableColumn id="20" xr3:uid="{AEE31D15-0AEB-4A2F-91FE-8D5462707AA5}" name="75th percentile" dataDxfId="240"/>
    <tableColumn id="21" xr3:uid="{7DB7A793-9565-425E-B912-351B856614EF}" name="90th percentile" dataDxfId="239"/>
    <tableColumn id="22" xr3:uid="{BA99027B-5958-49B3-AFAF-109287674E89}" name="95th percentile" dataDxfId="238"/>
    <tableColumn id="23" xr3:uid="{9365E15F-C995-4139-9047-58CFA7B2ED5A}" name="Minimum" dataDxfId="237"/>
    <tableColumn id="24" xr3:uid="{59989F90-69C0-45C6-92FC-89B5E03A46CD}" name="Maximum" dataDxfId="236"/>
    <tableColumn id="25" xr3:uid="{7FBE783D-3C50-4773-AA11-07E4937A13A5}" name="Arithmetic Mean" dataDxfId="235"/>
    <tableColumn id="26" xr3:uid="{D7062587-40C2-4AAF-A20C-765E7647AAB2}" name="Arithmetic SD" dataDxfId="234"/>
    <tableColumn id="27" xr3:uid="{A7361013-5647-4D1E-9E25-5045E838ABE5}" name="Geometric Mean" dataDxfId="233"/>
    <tableColumn id="28" xr3:uid="{59B9C248-F1EC-4445-A0A3-8715D42BE6A1}" name="Geometric SD" dataDxfId="232"/>
    <tableColumn id="29" xr3:uid="{C3F98735-B3C5-41AF-8E89-32B52B410DC4}" name="gmean" dataDxfId="231"/>
    <tableColumn id="30" xr3:uid="{87B2C9C8-968E-4D67-893F-3ABA9E3B33A5}" name="p95_est" dataDxfId="230"/>
    <tableColumn id="31" xr3:uid="{E1F92649-B8C8-4283-962D-7F4C5F4AEAE3}" name="con_units" dataDxfId="229"/>
    <tableColumn id="32" xr3:uid="{86C6CF2E-6D87-415C-B9D5-1F50FDD041FE}" name="GM" dataDxfId="228"/>
    <tableColumn id="33" xr3:uid="{9518423C-FACD-45EB-9A44-E2E660D2996D}" name="GM Estimated or Raw" dataDxfId="227"/>
    <tableColumn id="34" xr3:uid="{0CED4C1D-C513-4339-81EC-A55FEB053DDF}" name="GSD" dataDxfId="226"/>
    <tableColumn id="35" xr3:uid="{C25B7937-237C-4D01-BA38-C80167E02ABA}" name="GSD Estimated or Raw" dataDxfId="225"/>
    <tableColumn id="36" xr3:uid="{BB137F63-0BEE-42AA-8D13-9D5E1A089202}" name="95th percentile2" dataDxfId="224"/>
    <tableColumn id="37" xr3:uid="{20A341EE-E1FF-4A9F-9B69-20016B6D3185}" name="95th Percentile Estimated or Raw" dataDxfId="223"/>
    <tableColumn id="38" xr3:uid="{E52260F6-D303-4352-A517-9A4108A6658F}" name="GM3" dataDxfId="222"/>
    <tableColumn id="39" xr3:uid="{B7EF45A2-674A-4A15-8627-2EE7E9019933}" name="GSD4" dataDxfId="221"/>
    <tableColumn id="40" xr3:uid="{F72FE0FC-1F61-40E1-8988-3102741FD66D}" name="95th percentile5" dataDxfId="220"/>
    <tableColumn id="41" xr3:uid="{5F145431-6AB5-4746-84BE-DD17C22E2273}" name="Unit conversion needed? (list)" dataDxfId="219"/>
    <tableColumn id="42" xr3:uid="{3DA029D7-763C-4A4B-82CC-C9F66BDE610B}" name="Unit conversion factors" dataDxfId="218"/>
    <tableColumn id="43" xr3:uid="{3FB7C8D4-6077-4C0C-B321-A0DAF83683D9}" name="5th percentile6" dataDxfId="217">
      <calculatedColumnFormula>Q3*$AQ3</calculatedColumnFormula>
    </tableColumn>
    <tableColumn id="44" xr3:uid="{06EA172C-B0E8-410E-BDCB-5C0BA5BF4DC8}" name="10th percentile7" dataDxfId="216">
      <calculatedColumnFormula>R3*$AQ3</calculatedColumnFormula>
    </tableColumn>
    <tableColumn id="45" xr3:uid="{A2D0D7E0-2C65-4605-8757-C699CD426094}" name="25th percentile8" dataDxfId="215">
      <calculatedColumnFormula>S3*$AQ3</calculatedColumnFormula>
    </tableColumn>
    <tableColumn id="46" xr3:uid="{7A2F4054-BB0E-4882-ABC6-0654A80DD195}" name="50th percentile/Median9" dataDxfId="214">
      <calculatedColumnFormula>T3*$AQ3</calculatedColumnFormula>
    </tableColumn>
    <tableColumn id="47" xr3:uid="{4504864A-3C73-44BD-B156-0AADBFA12914}" name="75th percentile10" dataDxfId="213">
      <calculatedColumnFormula>U3*$AQ3</calculatedColumnFormula>
    </tableColumn>
    <tableColumn id="48" xr3:uid="{5570E962-5DF1-4981-B60C-0ACDFAF48DC9}" name="90th percentile11" dataDxfId="212">
      <calculatedColumnFormula>V3*$AQ3</calculatedColumnFormula>
    </tableColumn>
    <tableColumn id="49" xr3:uid="{F9861335-0941-42E3-8949-F923618CA9AB}" name="95th percentile12" dataDxfId="211">
      <calculatedColumnFormula>W3*$AQ3</calculatedColumnFormula>
    </tableColumn>
    <tableColumn id="50" xr3:uid="{BF293EA4-B57C-43A2-942E-19118E292301}" name="Minimum13" dataDxfId="210">
      <calculatedColumnFormula>X3*$AQ3</calculatedColumnFormula>
    </tableColumn>
    <tableColumn id="51" xr3:uid="{1F467A75-3C4B-4750-A074-E5D4F3539938}" name="Maximum14" dataDxfId="209">
      <calculatedColumnFormula>Y3*$AQ3</calculatedColumnFormula>
    </tableColumn>
    <tableColumn id="52" xr3:uid="{9BD6B644-71BD-4E79-BBE7-FD323FF2ECA6}" name="Arithmetic Mean15" dataDxfId="208">
      <calculatedColumnFormula>Z3*$AQ3</calculatedColumnFormula>
    </tableColumn>
    <tableColumn id="53" xr3:uid="{4E7B1531-D4A4-4C2E-969E-792AE19417F2}" name="Arithmetic SD16" dataDxfId="207">
      <calculatedColumnFormula>AA3*$AQ3</calculatedColumnFormula>
    </tableColumn>
    <tableColumn id="54" xr3:uid="{B86640E5-B986-4489-9476-9C5630D9B757}" name="Geometric Mean17" dataDxfId="206">
      <calculatedColumnFormula>AB3*$AQ3</calculatedColumnFormula>
    </tableColumn>
    <tableColumn id="55" xr3:uid="{69E648A2-94B0-49AB-9BD1-485C4DDFB76D}" name="Geometric SD18" dataDxfId="205">
      <calculatedColumnFormula>AC3*$AQ3</calculatedColumnFormula>
    </tableColumn>
    <tableColumn id="56" xr3:uid="{51CD379F-C63C-4E37-8017-8EADA04A93F2}" name="UFRBW (L/kg-day, UFR adjusted by BW)" dataDxfId="204"/>
    <tableColumn id="57" xr3:uid="{FF95984F-25E1-4C11-AFD9-D57AF6748055}" name="Fue" dataDxfId="203"/>
    <tableColumn id="58" xr3:uid="{426FE539-D7D4-4C7A-B495-D57E1684FDD6}" name="5th percentile19" dataDxfId="202">
      <calculatedColumnFormula>AR3*$BE3/$BF3</calculatedColumnFormula>
    </tableColumn>
    <tableColumn id="59" xr3:uid="{41396DE6-BF72-4F5C-8485-AB18A6C319AA}" name="10th percentile20" dataDxfId="201">
      <calculatedColumnFormula>AS3*$BE3/$BF3</calculatedColumnFormula>
    </tableColumn>
    <tableColumn id="60" xr3:uid="{22404BC1-2B3A-4DB1-AB55-29FDF8C37466}" name="25th percentile21" dataDxfId="200">
      <calculatedColumnFormula>AT3*$BE3/$BF3</calculatedColumnFormula>
    </tableColumn>
    <tableColumn id="61" xr3:uid="{0B641A21-F4CD-49B6-8EAC-BD26058A911D}" name="50th percentile/Median22" dataDxfId="199">
      <calculatedColumnFormula>AU3*$BE3/$BF3</calculatedColumnFormula>
    </tableColumn>
    <tableColumn id="62" xr3:uid="{CAB304CE-91E6-4F8B-8745-453AF8D6E55C}" name="75th percentile23" dataDxfId="198">
      <calculatedColumnFormula>AV3*$BE3/$BF3</calculatedColumnFormula>
    </tableColumn>
    <tableColumn id="63" xr3:uid="{94EB7903-2E64-42B3-A371-AAABBC7BA17D}" name="90th percentile24" dataDxfId="197">
      <calculatedColumnFormula>AW3*$BE3/$BF3</calculatedColumnFormula>
    </tableColumn>
    <tableColumn id="64" xr3:uid="{E56A0657-D993-46A5-9CD5-9BA523DC4F60}" name="95th percentile25" dataDxfId="196">
      <calculatedColumnFormula>AX3*$BE3/$BF3</calculatedColumnFormula>
    </tableColumn>
    <tableColumn id="65" xr3:uid="{3CD7F6F9-A148-43C4-83FE-98222A272B93}" name="Minimum26" dataDxfId="195">
      <calculatedColumnFormula>AY3*$BE3/$BF3</calculatedColumnFormula>
    </tableColumn>
    <tableColumn id="66" xr3:uid="{A56DE13C-754E-4215-86CF-36D634CE5C3B}" name="Maximum27" dataDxfId="194">
      <calculatedColumnFormula>AZ3*$BE3/$BF3</calculatedColumnFormula>
    </tableColumn>
    <tableColumn id="67" xr3:uid="{20D5FD36-48CC-41A6-8C28-D304A48DCC68}" name="Arithmetic Mean28" dataDxfId="193">
      <calculatedColumnFormula>BA3*$BE3/$BF3</calculatedColumnFormula>
    </tableColumn>
    <tableColumn id="68" xr3:uid="{0F456BD4-661D-4DCD-8507-8E081CA721FD}" name="Arithmetic SD29" dataDxfId="192">
      <calculatedColumnFormula>BB3*$BE3/$BF3</calculatedColumnFormula>
    </tableColumn>
    <tableColumn id="69" xr3:uid="{0E6F89AC-AEC1-41FA-94A1-C6D1979FA39F}" name="Geometric Mean30" dataDxfId="191">
      <calculatedColumnFormula>BC3*$BE3/$BF3</calculatedColumnFormula>
    </tableColumn>
    <tableColumn id="70" xr3:uid="{CBC646FF-AA65-4FEC-BF04-98BAD02B4024}" name="Geometric SD31" dataDxfId="190">
      <calculatedColumnFormula>BD3*$BE3/$BF3</calculatedColumnFormula>
    </tableColumn>
    <tableColumn id="71" xr3:uid="{AE60E82B-E88E-4682-9F83-E9CC0566E743}" name="5th percentile192" dataDxfId="189"/>
    <tableColumn id="72" xr3:uid="{04876A8A-97E7-436F-ADE4-97722E53C526}" name="10th percentile203" dataDxfId="188"/>
    <tableColumn id="73" xr3:uid="{96D1518C-F236-4D6B-9FB5-AF8D6382F82D}" name="25th percentile214" dataDxfId="187"/>
    <tableColumn id="74" xr3:uid="{37126B75-42D8-4F80-8DA7-62D705FDED32}" name="50th percentile/Median225" dataDxfId="186"/>
    <tableColumn id="75" xr3:uid="{C13ECB19-B7C1-4012-8260-B82E294D0E7E}" name="75th percentile236" dataDxfId="185"/>
    <tableColumn id="76" xr3:uid="{3887D1C2-EDA9-4A96-B6BB-2B59A6EE9A9F}" name="90th percentile247" dataDxfId="184"/>
    <tableColumn id="77" xr3:uid="{01A12F85-4A9B-4515-818B-7245FD72AD3D}" name="95th percentile258" dataDxfId="183"/>
    <tableColumn id="78" xr3:uid="{4E99DDDF-060B-486A-9CA0-ED6032477F1F}" name="Minimum269" dataDxfId="182"/>
    <tableColumn id="79" xr3:uid="{D77D32DD-5327-47DC-94E9-53BC1B89D6D5}" name="Maximum2710" dataDxfId="181"/>
    <tableColumn id="80" xr3:uid="{F744BB97-11A7-4C7E-AFAF-D7D6AE3BFB33}" name="Arithmetic Mean2811" dataDxfId="180"/>
    <tableColumn id="81" xr3:uid="{88134C76-C3D6-4864-9FDB-0E286170666E}" name="Arithmetic SD2912" dataDxfId="179"/>
    <tableColumn id="82" xr3:uid="{F6D44016-CB00-4B7C-B4BE-B9FB64881B55}" name="Geometric Mean3013" dataDxfId="178"/>
    <tableColumn id="83" xr3:uid="{B712333E-E411-40CF-85FF-74797220E239}" name="Geometric SD3114" dataDxfId="177"/>
    <tableColumn id="85" xr3:uid="{CFCCB3F2-6CD9-4322-AA35-C03F7612ED78}" name="Median GM" dataDxfId="176">
      <calculatedColumnFormula>MEDIAN(AM3:AM52)</calculatedColumnFormula>
    </tableColumn>
  </tableColumns>
  <tableStyleInfo name="TableStyleLight1" showFirstColumn="0" showLastColumn="0" showRowStripes="0"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ADAC2734-1C15-416D-A92D-D3A2B3151C23}" name="Table18" displayName="Table18" ref="A3:CF11" totalsRowShown="0" headerRowDxfId="175" headerRowBorderDxfId="174" tableBorderDxfId="173" totalsRowBorderDxfId="172">
  <autoFilter ref="A3:CF11" xr:uid="{9984CB93-B661-4AA4-B500-E66285836948}"/>
  <sortState xmlns:xlrd2="http://schemas.microsoft.com/office/spreadsheetml/2017/richdata2" ref="A4:CF11">
    <sortCondition ref="D4:D11"/>
    <sortCondition ref="BC4:BC11"/>
  </sortState>
  <tableColumns count="84">
    <tableColumn id="1" xr3:uid="{D21FAC00-24F1-4032-A715-4E84B719A7F8}" name="studyId" dataDxfId="171"/>
    <tableColumn id="2" xr3:uid="{1C20D49F-3480-4C37-BFFF-97A93F13CAFD}" name="studyLitstreamId" dataDxfId="170"/>
    <tableColumn id="3" xr3:uid="{E04FEC0F-A1F5-41EF-A834-4CE2CD5304F7}" name="Parent OFR" dataDxfId="169"/>
    <tableColumn id="4" xr3:uid="{71630A5C-3B3D-4BC9-B48C-1C9CCDEE3466}" name="Biomarker Abbreviation" dataDxfId="168"/>
    <tableColumn id="84" xr3:uid="{B9E93520-5989-404F-8B79-E38F7C6475A5}" name="Min or Max GM" dataDxfId="167"/>
    <tableColumn id="5" xr3:uid="{9D55D39F-49F4-4D14-A413-DFD3D1200666}" name="Basic Population" dataDxfId="166"/>
    <tableColumn id="6" xr3:uid="{E8ABFF41-DAF1-4E03-92E6-25330F6258C1}" name="Publication Year" dataDxfId="165"/>
    <tableColumn id="7" xr3:uid="{CAC7320A-F9CF-4874-B7B8-B120E32AED14}" name="Study Location" dataDxfId="164"/>
    <tableColumn id="8" xr3:uid="{D078021B-4F5F-4DA9-A5A2-8602DB85A65E}" name="Sampling Year" dataDxfId="163"/>
    <tableColumn id="9" xr3:uid="{EA37C83A-C5C2-4D23-95C1-EB1D9FDFDE28}" name="Detailed Population (Added+Edited)" dataDxfId="162"/>
    <tableColumn id="10" xr3:uid="{0E077877-0DAB-4484-863C-0255824E43F2}" name="All Biomarker Identifiers" dataDxfId="161"/>
    <tableColumn id="11" xr3:uid="{00502BC4-6FDB-452F-B7DD-B2727B11A5E8}" name="Urine Sample Type" dataDxfId="160"/>
    <tableColumn id="12" xr3:uid="{4B0BF615-499A-4497-AAEC-DD6BFE8A3A89}" name="Urine Correction Type" dataDxfId="159"/>
    <tableColumn id="13" xr3:uid="{49FFC691-85E6-40AF-A03D-A6A568FC8EC9}" name="Sample Size" dataDxfId="158"/>
    <tableColumn id="14" xr3:uid="{8AE7DA80-18E1-4071-8C2D-A6E6107F34E4}" name="% Detection Frequency" dataDxfId="157"/>
    <tableColumn id="15" xr3:uid="{E702F8A2-542A-44CC-8FAB-CA59A1062D42}" name="Urine Concentration Units" dataDxfId="156"/>
    <tableColumn id="16" xr3:uid="{BAC0CF5D-3D7C-4503-8A47-443EB979727B}" name="5th percentile" dataDxfId="155"/>
    <tableColumn id="17" xr3:uid="{484F2FFD-A8B3-4BA3-A3F7-B238344E8B9D}" name="10th percentile" dataDxfId="154"/>
    <tableColumn id="18" xr3:uid="{E2FBF2B1-9A63-474C-970A-1C4D6C747D43}" name="25th percentile" dataDxfId="153"/>
    <tableColumn id="19" xr3:uid="{AEA4B2D9-1CD6-4350-B3DA-E211B7A7E6C1}" name="50th percentile/Median" dataDxfId="152"/>
    <tableColumn id="20" xr3:uid="{5A75ACF8-D727-437E-82AA-7C71B7A19D3F}" name="75th percentile" dataDxfId="151"/>
    <tableColumn id="21" xr3:uid="{B66C1D17-60BA-45B7-8888-2D30F9671113}" name="90th percentile" dataDxfId="150"/>
    <tableColumn id="22" xr3:uid="{830F3900-A70E-4B73-A931-8F3855103750}" name="95th percentile" dataDxfId="149"/>
    <tableColumn id="23" xr3:uid="{4B8EF633-E5BC-449A-A329-C48E1C19E37F}" name="Minimum" dataDxfId="148"/>
    <tableColumn id="24" xr3:uid="{48849D05-FA05-4C22-B43C-DD70191D7682}" name="Maximum" dataDxfId="147"/>
    <tableColumn id="25" xr3:uid="{A2CE3FB8-1447-4CDC-BFA7-A8BC53F1E42E}" name="Arithmetic Mean" dataDxfId="146"/>
    <tableColumn id="26" xr3:uid="{7C0CCCA6-753C-4DF7-B118-F245405ED783}" name="Arithmetic SD" dataDxfId="145"/>
    <tableColumn id="27" xr3:uid="{DED66049-8DA6-4543-8254-ADECF755B1BC}" name="Geometric Mean" dataDxfId="144"/>
    <tableColumn id="28" xr3:uid="{DFFF6EF9-E1B8-482B-9651-14B98CDB49DF}" name="Geometric SD" dataDxfId="143"/>
    <tableColumn id="29" xr3:uid="{E60C7D20-6F15-4762-AF8A-118834C57784}" name="gmean" dataDxfId="142"/>
    <tableColumn id="30" xr3:uid="{47727EAD-0980-49DC-883F-78FD52CDB49B}" name="p95_est" dataDxfId="141"/>
    <tableColumn id="31" xr3:uid="{681CEFE9-797A-43F6-BB9A-F82A2BD174D5}" name="con_units" dataDxfId="140"/>
    <tableColumn id="32" xr3:uid="{ED0B7178-FF63-42F9-8DB1-DA0529476DF0}" name="GM" dataDxfId="139"/>
    <tableColumn id="33" xr3:uid="{E3E34AB1-EF91-4A67-B9D8-8AA6348129FB}" name="GM Estimated or Raw" dataDxfId="138"/>
    <tableColumn id="34" xr3:uid="{EE1B76AE-3381-4F86-BEB3-10911B0FA904}" name="GSD" dataDxfId="137"/>
    <tableColumn id="35" xr3:uid="{A17ABD45-A474-4A73-B3FB-B57F4D54A2F7}" name="GSD Estimated or Raw" dataDxfId="136"/>
    <tableColumn id="36" xr3:uid="{00B726A3-A838-4540-9F31-AC2D4BAE0539}" name="95th percentile2" dataDxfId="135"/>
    <tableColumn id="37" xr3:uid="{95C4D6AC-9573-4BF8-9F59-B61DFD14D680}" name="95th Percentile Estimated or Raw" dataDxfId="134"/>
    <tableColumn id="38" xr3:uid="{6889C88C-A4C8-43BE-BEB9-D6C3FC105DAB}" name="GM3" dataDxfId="133"/>
    <tableColumn id="39" xr3:uid="{1625FF45-CFB7-430C-945E-01E42159BE12}" name="GSD4" dataDxfId="132"/>
    <tableColumn id="40" xr3:uid="{16BCCA51-C617-45DC-98D3-3A83B2161086}" name="95th percentile5" dataDxfId="131"/>
    <tableColumn id="41" xr3:uid="{69F93186-AF96-4BC2-9AFE-2A618A658DD2}" name="Unit conversion needed? (list)" dataDxfId="130"/>
    <tableColumn id="42" xr3:uid="{B1FCC8D6-8453-47EF-96AB-1E5DED71216D}" name="Unit conversion factors" dataDxfId="129"/>
    <tableColumn id="43" xr3:uid="{50B2CC85-B5E3-49B5-AF7D-43C32C7A91A4}" name="5th percentile6" dataDxfId="128">
      <calculatedColumnFormula>Q4*$AQ4</calculatedColumnFormula>
    </tableColumn>
    <tableColumn id="44" xr3:uid="{38B6489E-A9ED-432D-9BF8-E650BB1533F8}" name="10th percentile7" dataDxfId="127">
      <calculatedColumnFormula>R4*$AQ4</calculatedColumnFormula>
    </tableColumn>
    <tableColumn id="45" xr3:uid="{3C328AE9-6132-46A7-A2DF-F48C14E0424D}" name="25th percentile8" dataDxfId="126">
      <calculatedColumnFormula>S4*$AQ4</calculatedColumnFormula>
    </tableColumn>
    <tableColumn id="46" xr3:uid="{BAAF1F8B-31E1-420B-A7E3-A12F2B787EC1}" name="50th percentile/Median9" dataDxfId="125">
      <calculatedColumnFormula>T4*$AQ4</calculatedColumnFormula>
    </tableColumn>
    <tableColumn id="47" xr3:uid="{2C84474A-BE9B-4C29-8558-072D610E5373}" name="75th percentile10" dataDxfId="124">
      <calculatedColumnFormula>U4*$AQ4</calculatedColumnFormula>
    </tableColumn>
    <tableColumn id="48" xr3:uid="{A376007F-11A2-4447-BE8D-1AAA675B910D}" name="90th percentile11" dataDxfId="123">
      <calculatedColumnFormula>V4*$AQ4</calculatedColumnFormula>
    </tableColumn>
    <tableColumn id="49" xr3:uid="{42FA5CD6-1F80-4C1D-BAD7-1AAEF9CEA542}" name="95th percentile12" dataDxfId="122">
      <calculatedColumnFormula>W4*$AQ4</calculatedColumnFormula>
    </tableColumn>
    <tableColumn id="50" xr3:uid="{D4F1BE6B-9F70-46CE-A0E5-14F48589FC08}" name="Minimum13" dataDxfId="121">
      <calculatedColumnFormula>X4*$AQ4</calculatedColumnFormula>
    </tableColumn>
    <tableColumn id="51" xr3:uid="{59D370CC-158A-4A88-9C8C-16991C962716}" name="Maximum14" dataDxfId="120">
      <calculatedColumnFormula>Y4*$AQ4</calculatedColumnFormula>
    </tableColumn>
    <tableColumn id="52" xr3:uid="{6D7AB725-F3F6-4B82-AFBA-2BE790BC5786}" name="Arithmetic Mean15" dataDxfId="119">
      <calculatedColumnFormula>Z4*$AQ4</calculatedColumnFormula>
    </tableColumn>
    <tableColumn id="53" xr3:uid="{03F20A1F-A5C3-4FDE-B42E-B97A7370E1C8}" name="Arithmetic SD16" dataDxfId="118">
      <calculatedColumnFormula>AA4*$AQ4</calculatedColumnFormula>
    </tableColumn>
    <tableColumn id="54" xr3:uid="{8E7940E1-E81D-4CBB-8984-AB1C3BF107F2}" name="Geometric Mean17" dataDxfId="117">
      <calculatedColumnFormula>AB4*$AQ4</calculatedColumnFormula>
    </tableColumn>
    <tableColumn id="55" xr3:uid="{5A1D9164-7D2F-4968-BBEC-F25DC9D87210}" name="Geometric SD18" dataDxfId="116">
      <calculatedColumnFormula>AC4*$AQ4</calculatedColumnFormula>
    </tableColumn>
    <tableColumn id="56" xr3:uid="{04E6BA1D-36FD-43E7-942E-A887DC14E225}" name="UFRBW (L/kg-day, UFR adjusted by BW)" dataDxfId="115"/>
    <tableColumn id="57" xr3:uid="{335C9912-E0F4-4009-8320-0DA1BE45BB05}" name="Fue" dataDxfId="114"/>
    <tableColumn id="58" xr3:uid="{6FC019C6-BFCA-44E5-B882-1BF1CDE1F3B4}" name="5th percentile19" dataDxfId="113">
      <calculatedColumnFormula>AR4*$BE4/$BF4</calculatedColumnFormula>
    </tableColumn>
    <tableColumn id="59" xr3:uid="{F6180D45-679D-40D9-AF0D-A0E4A6BE6E61}" name="10th percentile20" dataDxfId="112">
      <calculatedColumnFormula>AS4*$BE4/$BF4</calculatedColumnFormula>
    </tableColumn>
    <tableColumn id="60" xr3:uid="{1669839D-75CE-4AB7-B9DE-E66682B98D7D}" name="25th percentile21" dataDxfId="111">
      <calculatedColumnFormula>AT4*$BE4/$BF4</calculatedColumnFormula>
    </tableColumn>
    <tableColumn id="61" xr3:uid="{5B1DFE0B-79FE-4E8A-B3A1-D4C139B02D13}" name="50th percentile/Median22" dataDxfId="110">
      <calculatedColumnFormula>AU4*$BE4/$BF4</calculatedColumnFormula>
    </tableColumn>
    <tableColumn id="62" xr3:uid="{3CDC770F-F2F5-4469-B4DF-D24ABBA94525}" name="75th percentile23" dataDxfId="109">
      <calculatedColumnFormula>AV4*$BE4/$BF4</calculatedColumnFormula>
    </tableColumn>
    <tableColumn id="63" xr3:uid="{AB775651-93FE-4AC1-9000-701C3E8CE26D}" name="90th percentile24" dataDxfId="108">
      <calculatedColumnFormula>AW4*$BE4/$BF4</calculatedColumnFormula>
    </tableColumn>
    <tableColumn id="64" xr3:uid="{E1AACFF5-CB00-4A13-B2C6-49B63E105E5B}" name="95th percentile25" dataDxfId="107">
      <calculatedColumnFormula>AX4*$BE4/$BF4</calculatedColumnFormula>
    </tableColumn>
    <tableColumn id="65" xr3:uid="{94B950F0-C2F9-4B81-AD81-C37F0865D9E1}" name="Minimum26" dataDxfId="106">
      <calculatedColumnFormula>AY4*$BE4/$BF4</calculatedColumnFormula>
    </tableColumn>
    <tableColumn id="66" xr3:uid="{7A2CED37-245B-4704-AC48-5FD809DAFE14}" name="Maximum27" dataDxfId="105">
      <calculatedColumnFormula>AZ4*$BE4/$BF4</calculatedColumnFormula>
    </tableColumn>
    <tableColumn id="67" xr3:uid="{E35DDA80-CAE7-4100-A76E-182D1841F9D0}" name="Arithmetic Mean28" dataDxfId="104">
      <calculatedColumnFormula>BA4*$BE4/$BF4</calculatedColumnFormula>
    </tableColumn>
    <tableColumn id="68" xr3:uid="{C2C49DD3-7BEA-4C7E-B7DA-8569648FB31D}" name="Arithmetic SD29" dataDxfId="103">
      <calculatedColumnFormula>BB4*$BE4/$BF4</calculatedColumnFormula>
    </tableColumn>
    <tableColumn id="69" xr3:uid="{EC00BEEE-8E5C-4C19-97F4-C63873BDECB5}" name="Geometric Mean30" dataDxfId="102">
      <calculatedColumnFormula>BC4*$BE4/$BF4</calculatedColumnFormula>
    </tableColumn>
    <tableColumn id="70" xr3:uid="{E7894A24-2C23-410C-84C0-E429E96DF20F}" name="Geometric SD31" dataDxfId="101">
      <calculatedColumnFormula>BD4*$BE4/$BF4</calculatedColumnFormula>
    </tableColumn>
    <tableColumn id="71" xr3:uid="{D75B56D6-6BAD-4C6A-B891-6D3870B286E1}" name="5th percentile192" dataDxfId="100"/>
    <tableColumn id="72" xr3:uid="{85551F85-3C7C-457B-9427-86309CB4B701}" name="10th percentile203" dataDxfId="99"/>
    <tableColumn id="73" xr3:uid="{BD4F1316-5328-4B29-9A78-C0FCC88BC81C}" name="25th percentile214" dataDxfId="98"/>
    <tableColumn id="74" xr3:uid="{8EC05523-9463-44D1-94F2-2C36721EF1B0}" name="50th percentile/Median225" dataDxfId="97"/>
    <tableColumn id="75" xr3:uid="{9DB605F5-A9F7-458F-99A2-F57D582AD038}" name="75th percentile236" dataDxfId="96"/>
    <tableColumn id="76" xr3:uid="{912D5E4A-1331-4C37-8A44-975D631B2FAD}" name="90th percentile247" dataDxfId="95"/>
    <tableColumn id="77" xr3:uid="{650AA0AA-A3FF-4AB4-9768-3875CB2022AF}" name="95th percentile258" dataDxfId="94"/>
    <tableColumn id="78" xr3:uid="{147D0282-C401-4D19-8397-B2041FF985A0}" name="Minimum269" dataDxfId="93"/>
    <tableColumn id="79" xr3:uid="{B20F8FB1-55DB-4A31-BC3A-2030CCA413C6}" name="Maximum2710" dataDxfId="92"/>
    <tableColumn id="80" xr3:uid="{8B7C30F6-73E7-407A-BDB5-1037D5966AE5}" name="Arithmetic Mean2811" dataDxfId="91"/>
    <tableColumn id="81" xr3:uid="{7AFFFAF6-2712-44A4-B9AA-BD5C24A7B011}" name="Arithmetic SD2912" dataDxfId="90"/>
    <tableColumn id="82" xr3:uid="{0A405E04-17AB-49BE-8BF6-07EDB72466CF}" name="Geometric Mean3013" dataDxfId="89"/>
    <tableColumn id="83" xr3:uid="{B41F628A-B9A8-4D44-8940-341FCB96CDA5}" name="Geometric SD3114" dataDxfId="88"/>
  </tableColumns>
  <tableStyleInfo name="TableStyleLight1" showFirstColumn="0" showLastColumn="0" showRowStripes="0"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6E2F664C-DB6C-4C92-90E3-B994EC40F2A4}" name="Table189" displayName="Table189" ref="A17:CF25" totalsRowShown="0" headerRowDxfId="87" headerRowBorderDxfId="86" tableBorderDxfId="85" totalsRowBorderDxfId="84">
  <autoFilter ref="A17:CF25" xr:uid="{572FAF28-CB25-4427-834C-98818BD6260E}"/>
  <sortState xmlns:xlrd2="http://schemas.microsoft.com/office/spreadsheetml/2017/richdata2" ref="A18:CF25">
    <sortCondition ref="D4:D11"/>
    <sortCondition ref="BC4:BC11"/>
  </sortState>
  <tableColumns count="84">
    <tableColumn id="1" xr3:uid="{E364BD6F-5A36-4FCD-A519-A8DD97E16AC8}" name="studyId" dataDxfId="83"/>
    <tableColumn id="2" xr3:uid="{C6220AF0-45C1-4A30-B4B4-F38CB8513B65}" name="studyLitstreamId" dataDxfId="82"/>
    <tableColumn id="3" xr3:uid="{DACCBCA8-9239-491E-9415-31814A6CBDAA}" name="Parent OFR" dataDxfId="81"/>
    <tableColumn id="4" xr3:uid="{E0BAAB6E-D7F5-414C-AE40-0D2162592025}" name="Biomarker Abbreviation" dataDxfId="80"/>
    <tableColumn id="84" xr3:uid="{3DFB5586-B3AD-4AC8-BA2C-C8D95FF872C9}" name="Min or Max GM" dataDxfId="79"/>
    <tableColumn id="5" xr3:uid="{13F1EE82-8E79-41E1-AD79-B7E428F600EA}" name="Basic Population" dataDxfId="78"/>
    <tableColumn id="6" xr3:uid="{8CDDC5BF-1C0E-415A-A561-8BC050EFA4CD}" name="Publication Year" dataDxfId="77"/>
    <tableColumn id="7" xr3:uid="{21CCB76F-A241-480F-8E6F-633851F0D1C9}" name="Study Location" dataDxfId="76"/>
    <tableColumn id="8" xr3:uid="{D9E20A5C-0504-4023-85B4-1EDE1356E355}" name="Sampling Year" dataDxfId="75"/>
    <tableColumn id="9" xr3:uid="{74BE4E6A-45B9-4004-A1C9-696D58568303}" name="Detailed Population (Added+Edited)" dataDxfId="74"/>
    <tableColumn id="10" xr3:uid="{94A4FF66-061B-446B-9FCE-0F79653097B6}" name="All Biomarker Identifiers" dataDxfId="73"/>
    <tableColumn id="11" xr3:uid="{D6CA1D71-A89A-4810-BA36-D52DCB9BDF6D}" name="Urine Sample Type" dataDxfId="72"/>
    <tableColumn id="12" xr3:uid="{5FF80D1D-002B-449D-ADF9-5DBADC7A2813}" name="Urine Correction Type" dataDxfId="71"/>
    <tableColumn id="13" xr3:uid="{9E627CB1-62B4-45DC-90C9-88F94D6D09CA}" name="Sample Size" dataDxfId="70"/>
    <tableColumn id="14" xr3:uid="{8FE172A7-356C-48D0-9E27-0FB7C1343F22}" name="% Detection Frequency" dataDxfId="69"/>
    <tableColumn id="15" xr3:uid="{1BFACBD5-0E4A-4C66-AE42-5FBCA9AB6097}" name="Urine Concentration Units" dataDxfId="68"/>
    <tableColumn id="16" xr3:uid="{1F6AECAE-665D-4941-BF83-9B2BE99619B7}" name="5th percentile" dataDxfId="67"/>
    <tableColumn id="17" xr3:uid="{20DD3118-3B4F-489B-B938-E128389BC5E1}" name="10th percentile" dataDxfId="66"/>
    <tableColumn id="18" xr3:uid="{BB971427-C088-4F67-B16B-A2BBF9B99B0B}" name="25th percentile" dataDxfId="65"/>
    <tableColumn id="19" xr3:uid="{9ED395FF-3F0F-4383-B3E1-A0B73C74E906}" name="50th percentile/Median" dataDxfId="64"/>
    <tableColumn id="20" xr3:uid="{C1F4C2E6-803C-4DB6-98E3-3C873AEB74BF}" name="75th percentile" dataDxfId="63"/>
    <tableColumn id="21" xr3:uid="{CA386E19-091A-4BFE-B388-EEFEBBC0F51C}" name="90th percentile" dataDxfId="62"/>
    <tableColumn id="22" xr3:uid="{FECC3A6F-B047-4E73-A08F-8C479B2EF638}" name="95th percentile" dataDxfId="61"/>
    <tableColumn id="23" xr3:uid="{28B225A4-26F4-4DF8-ACB2-B8BACE68E383}" name="Minimum" dataDxfId="60"/>
    <tableColumn id="24" xr3:uid="{915AC50F-413B-44DD-8AE8-C1BE100A3964}" name="Maximum" dataDxfId="59"/>
    <tableColumn id="25" xr3:uid="{1F8FA89A-E575-4C09-A9E2-5566C017ABE8}" name="Arithmetic Mean" dataDxfId="58"/>
    <tableColumn id="26" xr3:uid="{EFA7F67F-5B6A-41D5-982D-3182AABF8FEC}" name="Arithmetic SD" dataDxfId="57"/>
    <tableColumn id="27" xr3:uid="{1ED7B9D1-2FAB-4696-8EB9-3BC28BD00F56}" name="Geometric Mean" dataDxfId="56"/>
    <tableColumn id="28" xr3:uid="{37769DD0-46DE-4AF4-996C-32E7C7B4C8FE}" name="Geometric SD" dataDxfId="55"/>
    <tableColumn id="29" xr3:uid="{AFFC8D95-DCE1-4B91-A7E8-31482AF976B1}" name="gmean" dataDxfId="54"/>
    <tableColumn id="30" xr3:uid="{4996B83A-4647-4513-B25C-C70584A69DED}" name="p95_est" dataDxfId="53"/>
    <tableColumn id="31" xr3:uid="{CF6A771E-64CD-4354-9078-38AA866EFD87}" name="con_units" dataDxfId="52"/>
    <tableColumn id="32" xr3:uid="{A50608A3-49EE-4BCA-9CBB-167950B633BD}" name="GM" dataDxfId="51"/>
    <tableColumn id="33" xr3:uid="{DA989DAB-5CCA-4EFA-A461-FC0E4B1B661D}" name="GM Estimated or Raw" dataDxfId="50"/>
    <tableColumn id="34" xr3:uid="{5E782412-B93E-4471-95FF-31EB7EFA2F6F}" name="GSD" dataDxfId="49"/>
    <tableColumn id="35" xr3:uid="{4C40656A-FFE0-436C-9D64-69C1189E0CC9}" name="GSD Estimated or Raw" dataDxfId="48"/>
    <tableColumn id="36" xr3:uid="{75BE4AEB-34EB-4821-A371-30E58C65ACF1}" name="95th percentile2" dataDxfId="47"/>
    <tableColumn id="37" xr3:uid="{6D775BBB-8A6A-4C1A-9D84-7E08ACFC211B}" name="95th Percentile Estimated or Raw" dataDxfId="46"/>
    <tableColumn id="38" xr3:uid="{D0EB517D-B483-405C-AC89-AA4D1FAF8BCA}" name="GM3" dataDxfId="45"/>
    <tableColumn id="39" xr3:uid="{C32172D2-B2EB-4F43-9831-E7DC47DD3ED9}" name="GSD4" dataDxfId="44"/>
    <tableColumn id="40" xr3:uid="{AE4E6C65-B2F1-47A6-B594-D678B68C1467}" name="95th percentile5" dataDxfId="43"/>
    <tableColumn id="41" xr3:uid="{26B41365-1843-44D9-AEE4-E854FB231C6E}" name="Unit conversion needed? (list)" dataDxfId="42"/>
    <tableColumn id="42" xr3:uid="{CDD1A1FC-40EA-428F-BF71-840574D4887F}" name="Unit conversion factors" dataDxfId="41"/>
    <tableColumn id="43" xr3:uid="{B8765DA8-5BB8-43FC-B673-8777F57A1C38}" name="5th percentile6" dataDxfId="40">
      <calculatedColumnFormula>Q18*$AQ18</calculatedColumnFormula>
    </tableColumn>
    <tableColumn id="44" xr3:uid="{BF2AD26B-C49A-4EE2-BAC8-DCD70C00D982}" name="10th percentile7" dataDxfId="39">
      <calculatedColumnFormula>R18*$AQ18</calculatedColumnFormula>
    </tableColumn>
    <tableColumn id="45" xr3:uid="{1CB17AA0-C90C-49FC-9725-370B8A7F8A16}" name="25th percentile8" dataDxfId="38">
      <calculatedColumnFormula>S18*$AQ18</calculatedColumnFormula>
    </tableColumn>
    <tableColumn id="46" xr3:uid="{9B51A46A-2275-48ED-8784-CF2C484947D6}" name="50th percentile/Median9" dataDxfId="37">
      <calculatedColumnFormula>T18*$AQ18</calculatedColumnFormula>
    </tableColumn>
    <tableColumn id="47" xr3:uid="{7BE11BED-98B0-451F-918B-C5BE36A29950}" name="75th percentile10" dataDxfId="36">
      <calculatedColumnFormula>U18*$AQ18</calculatedColumnFormula>
    </tableColumn>
    <tableColumn id="48" xr3:uid="{05AE63DB-2914-4FD6-91B4-A4FB66C1B2E1}" name="90th percentile11" dataDxfId="35">
      <calculatedColumnFormula>V18*$AQ18</calculatedColumnFormula>
    </tableColumn>
    <tableColumn id="49" xr3:uid="{8B41AFE7-CCB0-4431-ACBE-69942E5BAC43}" name="95th percentile12" dataDxfId="34">
      <calculatedColumnFormula>W18*$AQ18</calculatedColumnFormula>
    </tableColumn>
    <tableColumn id="50" xr3:uid="{36F07906-EB4D-4068-AB71-1F5A424CCCE5}" name="Minimum13" dataDxfId="33">
      <calculatedColumnFormula>X18*$AQ18</calculatedColumnFormula>
    </tableColumn>
    <tableColumn id="51" xr3:uid="{97956D64-B66A-4110-8CD2-F2794328388B}" name="Maximum14" dataDxfId="32">
      <calculatedColumnFormula>Y18*$AQ18</calculatedColumnFormula>
    </tableColumn>
    <tableColumn id="52" xr3:uid="{7AD3FC05-FF5E-411E-8449-B42F681AF2E9}" name="Arithmetic Mean15" dataDxfId="31">
      <calculatedColumnFormula>Z18*$AQ18</calculatedColumnFormula>
    </tableColumn>
    <tableColumn id="53" xr3:uid="{718708DD-2900-43D4-9E58-F4682BFCAA2D}" name="Arithmetic SD16" dataDxfId="30">
      <calculatedColumnFormula>AA18*$AQ18</calculatedColumnFormula>
    </tableColumn>
    <tableColumn id="54" xr3:uid="{0A450460-A63E-40A6-8EC3-6E4B51D4EA34}" name="Geometric Mean17" dataDxfId="29">
      <calculatedColumnFormula>AB18*$AQ18</calculatedColumnFormula>
    </tableColumn>
    <tableColumn id="55" xr3:uid="{DA9382EA-1A3E-4E9B-876C-6CAEA8007064}" name="Geometric SD18" dataDxfId="28">
      <calculatedColumnFormula>AC18*$AQ18</calculatedColumnFormula>
    </tableColumn>
    <tableColumn id="56" xr3:uid="{3E79DBFA-0E9C-45D4-A99D-99D1F9660B6F}" name="UFRBW (L/kg-day, UFR adjusted by BW)" dataDxfId="27"/>
    <tableColumn id="57" xr3:uid="{648DBC32-F18E-47B0-8A99-328128E9303C}" name="Fue" dataDxfId="26"/>
    <tableColumn id="58" xr3:uid="{581997B4-AA29-48BB-A3F7-341E9D861A1D}" name="5th percentile19" dataDxfId="25">
      <calculatedColumnFormula>AR18*$BE18/$BF18</calculatedColumnFormula>
    </tableColumn>
    <tableColumn id="59" xr3:uid="{FE5F6497-D98B-4CB5-A3CD-2CF550A67348}" name="10th percentile20" dataDxfId="24">
      <calculatedColumnFormula>AS18*$BE18/$BF18</calculatedColumnFormula>
    </tableColumn>
    <tableColumn id="60" xr3:uid="{A6A2B74E-6180-458B-A799-4AD121AB16B0}" name="25th percentile21" dataDxfId="23">
      <calculatedColumnFormula>AT18*$BE18/$BF18</calculatedColumnFormula>
    </tableColumn>
    <tableColumn id="61" xr3:uid="{FB202883-5BDC-4E60-A9C9-60DAAF4F54D0}" name="50th percentile/Median22" dataDxfId="22">
      <calculatedColumnFormula>AU18*$BE18/$BF18</calculatedColumnFormula>
    </tableColumn>
    <tableColumn id="62" xr3:uid="{58E8535D-E9FD-46E1-A342-F36942A9FE56}" name="75th percentile23" dataDxfId="21">
      <calculatedColumnFormula>AV18*$BE18/$BF18</calculatedColumnFormula>
    </tableColumn>
    <tableColumn id="63" xr3:uid="{1689439A-7173-43E3-895E-CC568C95F061}" name="90th percentile24" dataDxfId="20">
      <calculatedColumnFormula>AW18*$BE18/$BF18</calculatedColumnFormula>
    </tableColumn>
    <tableColumn id="64" xr3:uid="{A4197BEA-A9CA-431F-B08F-0CF63A43E516}" name="95th percentile25" dataDxfId="19">
      <calculatedColumnFormula>AX18*$BE18/$BF18</calculatedColumnFormula>
    </tableColumn>
    <tableColumn id="65" xr3:uid="{32AE91E8-81AE-45F2-982F-8007F3D19192}" name="Minimum26" dataDxfId="18">
      <calculatedColumnFormula>AY18*$BE18/$BF18</calculatedColumnFormula>
    </tableColumn>
    <tableColumn id="66" xr3:uid="{85E5C4E3-49C9-43DF-A520-BA1189E306D0}" name="Maximum27" dataDxfId="17">
      <calculatedColumnFormula>AZ18*$BE18/$BF18</calculatedColumnFormula>
    </tableColumn>
    <tableColumn id="67" xr3:uid="{5211B49B-49A7-4C51-88F9-CC989BFCA884}" name="Arithmetic Mean28" dataDxfId="16">
      <calculatedColumnFormula>BA18*$BE18/$BF18</calculatedColumnFormula>
    </tableColumn>
    <tableColumn id="68" xr3:uid="{F2F3F669-0085-41F9-9B55-ED97722712E9}" name="Arithmetic SD29" dataDxfId="15">
      <calculatedColumnFormula>BB18*$BE18/$BF18</calculatedColumnFormula>
    </tableColumn>
    <tableColumn id="69" xr3:uid="{9F3DDFD8-FCD5-460A-8D22-70AB130DB0A9}" name="Geometric Mean30" dataDxfId="14">
      <calculatedColumnFormula>BC18*$BE18/$BF18</calculatedColumnFormula>
    </tableColumn>
    <tableColumn id="70" xr3:uid="{8A35A78F-6781-4C01-993D-D61C52DCF881}" name="Geometric SD31" dataDxfId="13">
      <calculatedColumnFormula>BD18*$BE18/$BF18</calculatedColumnFormula>
    </tableColumn>
    <tableColumn id="71" xr3:uid="{9827C295-EB00-420C-B4B7-81FDC733E7DC}" name="5th percentile192" dataDxfId="12"/>
    <tableColumn id="72" xr3:uid="{8851EEAE-14BF-473F-A1C8-A74BFBEB00E2}" name="10th percentile203" dataDxfId="11"/>
    <tableColumn id="73" xr3:uid="{E8349565-DC4A-401E-8313-A1D5CC4490AE}" name="25th percentile214" dataDxfId="10"/>
    <tableColumn id="74" xr3:uid="{F295454A-00EE-4E8C-97B0-458322049A5C}" name="50th percentile/Median225" dataDxfId="9"/>
    <tableColumn id="75" xr3:uid="{F062A728-B2B5-4BF3-9DC8-738A7D316EC3}" name="75th percentile236" dataDxfId="8"/>
    <tableColumn id="76" xr3:uid="{2EB8DEA6-8A54-4E9F-AC94-55020E543973}" name="90th percentile247" dataDxfId="7"/>
    <tableColumn id="77" xr3:uid="{3E8935F1-5760-425A-A8EF-DF3AEE1F2184}" name="95th percentile258" dataDxfId="6"/>
    <tableColumn id="78" xr3:uid="{9C35C17F-652E-4F85-8AAE-B2AC3AE92535}" name="Minimum269" dataDxfId="5"/>
    <tableColumn id="79" xr3:uid="{C8827110-7E79-4D1B-915B-84465F3D949F}" name="Maximum2710" dataDxfId="4"/>
    <tableColumn id="80" xr3:uid="{604DC555-AE06-498E-8823-D22AFC43B8B5}" name="Arithmetic Mean2811" dataDxfId="3"/>
    <tableColumn id="81" xr3:uid="{C30AC6A4-00A8-495E-85B6-8966DE985584}" name="Arithmetic SD2912" dataDxfId="2"/>
    <tableColumn id="82" xr3:uid="{D0AE5C48-E93C-40D1-BE2E-B018676BF766}" name="Geometric Mean3013" dataDxfId="1"/>
    <tableColumn id="83" xr3:uid="{19FEB69A-F1FC-4FFF-AC4F-8ADF61A2439E}" name="Geometric SD3114" dataDxfId="0"/>
  </tableColumns>
  <tableStyleInfo name="TableStyleLight1" showFirstColumn="0" showLastColumn="0" showRowStripes="0"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table" Target="../tables/table1.xml"/></Relationships>
</file>

<file path=xl/worksheets/_rels/sheet4.xml.rels><?xml version="1.0" encoding="UTF-8" standalone="yes"?>
<Relationships xmlns="http://schemas.openxmlformats.org/package/2006/relationships"><Relationship Id="rId3" Type="http://schemas.openxmlformats.org/officeDocument/2006/relationships/pivotTable" Target="../pivotTables/pivotTable3.xml"/><Relationship Id="rId2" Type="http://schemas.openxmlformats.org/officeDocument/2006/relationships/pivotTable" Target="../pivotTables/pivotTable2.xml"/><Relationship Id="rId1" Type="http://schemas.openxmlformats.org/officeDocument/2006/relationships/pivotTable" Target="../pivotTables/pivotTable1.xml"/><Relationship Id="rId5" Type="http://schemas.openxmlformats.org/officeDocument/2006/relationships/drawing" Target="../drawings/drawing2.xml"/><Relationship Id="rId4" Type="http://schemas.openxmlformats.org/officeDocument/2006/relationships/pivotTable" Target="../pivotTables/pivotTable4.xml"/></Relationships>
</file>

<file path=xl/worksheets/_rels/sheet5.xml.rels><?xml version="1.0" encoding="UTF-8" standalone="yes"?>
<Relationships xmlns="http://schemas.openxmlformats.org/package/2006/relationships"><Relationship Id="rId3" Type="http://schemas.openxmlformats.org/officeDocument/2006/relationships/pivotTable" Target="../pivotTables/pivotTable7.xml"/><Relationship Id="rId2" Type="http://schemas.openxmlformats.org/officeDocument/2006/relationships/pivotTable" Target="../pivotTables/pivotTable6.xml"/><Relationship Id="rId1" Type="http://schemas.openxmlformats.org/officeDocument/2006/relationships/pivotTable" Target="../pivotTables/pivotTable5.xml"/><Relationship Id="rId5" Type="http://schemas.openxmlformats.org/officeDocument/2006/relationships/printerSettings" Target="../printerSettings/printerSettings2.bin"/><Relationship Id="rId4" Type="http://schemas.openxmlformats.org/officeDocument/2006/relationships/pivotTable" Target="../pivotTables/pivotTable8.xml"/></Relationships>
</file>

<file path=xl/worksheets/_rels/sheet6.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86A001-4B4D-4485-A899-3D479DC3C8A5}">
  <dimension ref="A1:G94"/>
  <sheetViews>
    <sheetView tabSelected="1" workbookViewId="0">
      <selection sqref="A1:F1"/>
    </sheetView>
  </sheetViews>
  <sheetFormatPr defaultColWidth="8.7109375" defaultRowHeight="15" x14ac:dyDescent="0.25"/>
  <cols>
    <col min="1" max="1" width="60.42578125" style="5" customWidth="1"/>
    <col min="2" max="2" width="14.7109375" style="2" customWidth="1"/>
    <col min="3" max="3" width="16.85546875" style="2" customWidth="1"/>
    <col min="4" max="4" width="14.85546875" style="2" customWidth="1"/>
    <col min="5" max="5" width="14.5703125" style="2" customWidth="1"/>
    <col min="6" max="6" width="18.5703125" style="2" customWidth="1"/>
    <col min="7" max="16384" width="8.7109375" style="2"/>
  </cols>
  <sheetData>
    <row r="1" spans="1:6" ht="62.1" customHeight="1" x14ac:dyDescent="0.25">
      <c r="A1" s="102" t="s">
        <v>994</v>
      </c>
      <c r="B1" s="102"/>
      <c r="C1" s="102"/>
      <c r="D1" s="102"/>
      <c r="E1" s="102"/>
      <c r="F1" s="102"/>
    </row>
    <row r="3" spans="1:6" x14ac:dyDescent="0.25">
      <c r="A3" s="140" t="s">
        <v>995</v>
      </c>
      <c r="B3" s="3"/>
      <c r="C3" s="3"/>
      <c r="D3" s="3"/>
      <c r="E3" s="3"/>
      <c r="F3" s="3"/>
    </row>
    <row r="4" spans="1:6" ht="30" x14ac:dyDescent="0.25">
      <c r="A4" s="141" t="s">
        <v>996</v>
      </c>
      <c r="B4" s="3"/>
      <c r="C4" s="3"/>
      <c r="D4" s="3"/>
      <c r="E4" s="3"/>
      <c r="F4" s="3"/>
    </row>
    <row r="5" spans="1:6" ht="30" x14ac:dyDescent="0.25">
      <c r="A5" s="141" t="s">
        <v>997</v>
      </c>
      <c r="B5" s="3"/>
      <c r="C5" s="3"/>
      <c r="D5" s="3"/>
      <c r="E5" s="3"/>
      <c r="F5" s="3"/>
    </row>
    <row r="6" spans="1:6" ht="30" x14ac:dyDescent="0.25">
      <c r="A6" s="141" t="s">
        <v>998</v>
      </c>
      <c r="B6" s="3"/>
      <c r="C6" s="3"/>
      <c r="D6" s="3"/>
      <c r="E6" s="3"/>
      <c r="F6" s="3"/>
    </row>
    <row r="7" spans="1:6" ht="30" x14ac:dyDescent="0.25">
      <c r="A7" s="142" t="s">
        <v>999</v>
      </c>
      <c r="B7" s="3"/>
      <c r="C7" s="3"/>
      <c r="D7" s="3"/>
      <c r="E7" s="3"/>
      <c r="F7" s="3"/>
    </row>
    <row r="8" spans="1:6" x14ac:dyDescent="0.25">
      <c r="A8" s="142"/>
      <c r="B8" s="3"/>
      <c r="C8" s="3"/>
      <c r="D8" s="3"/>
      <c r="E8" s="3"/>
      <c r="F8" s="3"/>
    </row>
    <row r="9" spans="1:6" ht="75.95" customHeight="1" x14ac:dyDescent="0.25">
      <c r="A9" s="103" t="s">
        <v>1000</v>
      </c>
      <c r="B9" s="103"/>
      <c r="C9" s="103"/>
      <c r="D9" s="103"/>
      <c r="E9" s="103"/>
      <c r="F9" s="103"/>
    </row>
    <row r="11" spans="1:6" ht="76.5" customHeight="1" x14ac:dyDescent="0.25">
      <c r="A11" s="104" t="s">
        <v>1001</v>
      </c>
      <c r="B11" s="102"/>
      <c r="C11" s="102"/>
      <c r="D11" s="102"/>
      <c r="E11" s="102"/>
      <c r="F11" s="102"/>
    </row>
    <row r="12" spans="1:6" x14ac:dyDescent="0.25">
      <c r="A12" s="98"/>
      <c r="B12" s="3"/>
      <c r="C12" s="3"/>
      <c r="D12" s="3"/>
      <c r="E12" s="3"/>
      <c r="F12" s="3"/>
    </row>
    <row r="13" spans="1:6" ht="60" customHeight="1" x14ac:dyDescent="0.25">
      <c r="A13" s="104" t="s">
        <v>1002</v>
      </c>
      <c r="B13" s="102"/>
      <c r="C13" s="102"/>
      <c r="D13" s="102"/>
      <c r="E13" s="102"/>
      <c r="F13" s="102"/>
    </row>
    <row r="14" spans="1:6" ht="96.95" customHeight="1" x14ac:dyDescent="0.25">
      <c r="A14" s="101" t="s">
        <v>1072</v>
      </c>
      <c r="B14" s="101"/>
      <c r="C14" s="101"/>
      <c r="D14" s="101"/>
      <c r="E14" s="101"/>
      <c r="F14" s="101"/>
    </row>
    <row r="15" spans="1:6" ht="47.45" customHeight="1" x14ac:dyDescent="0.25">
      <c r="A15" s="101" t="s">
        <v>1073</v>
      </c>
      <c r="B15" s="101"/>
      <c r="C15" s="101"/>
      <c r="D15" s="101"/>
      <c r="E15" s="101"/>
      <c r="F15" s="101"/>
    </row>
    <row r="16" spans="1:6" ht="35.450000000000003" customHeight="1" x14ac:dyDescent="0.25">
      <c r="A16" s="98"/>
      <c r="B16" s="3"/>
      <c r="C16" s="3"/>
      <c r="D16" s="3"/>
      <c r="E16" s="3"/>
      <c r="F16" s="3"/>
    </row>
    <row r="17" spans="1:7" ht="30" x14ac:dyDescent="0.25">
      <c r="A17" s="143" t="s">
        <v>1003</v>
      </c>
    </row>
    <row r="18" spans="1:7" ht="77.45" customHeight="1" x14ac:dyDescent="0.25">
      <c r="A18" s="137" t="s">
        <v>1074</v>
      </c>
      <c r="B18" s="136"/>
      <c r="C18" s="136"/>
      <c r="D18" s="136"/>
      <c r="E18" s="136"/>
      <c r="F18" s="136"/>
    </row>
    <row r="20" spans="1:7" ht="45" x14ac:dyDescent="0.25">
      <c r="A20" s="5" t="s">
        <v>1004</v>
      </c>
    </row>
    <row r="22" spans="1:7" ht="44.45" customHeight="1" x14ac:dyDescent="0.25">
      <c r="A22" s="104" t="s">
        <v>1005</v>
      </c>
      <c r="B22" s="104"/>
      <c r="C22" s="104"/>
      <c r="D22" s="104"/>
      <c r="E22" s="104"/>
      <c r="F22" s="104"/>
    </row>
    <row r="24" spans="1:7" ht="30" x14ac:dyDescent="0.25">
      <c r="A24" s="133" t="s">
        <v>1006</v>
      </c>
    </row>
    <row r="26" spans="1:7" ht="47.45" customHeight="1" x14ac:dyDescent="0.25">
      <c r="A26" s="104" t="s">
        <v>1007</v>
      </c>
      <c r="B26" s="104"/>
      <c r="C26" s="104"/>
      <c r="D26" s="104"/>
      <c r="E26" s="104"/>
      <c r="F26" s="104"/>
    </row>
    <row r="28" spans="1:7" x14ac:dyDescent="0.25">
      <c r="A28" s="98"/>
      <c r="B28" s="4"/>
      <c r="C28" s="4"/>
      <c r="D28" s="5"/>
      <c r="E28" s="5"/>
      <c r="F28" s="5"/>
      <c r="G28" s="5"/>
    </row>
    <row r="29" spans="1:7" ht="30" x14ac:dyDescent="0.25">
      <c r="A29" s="144" t="s">
        <v>1008</v>
      </c>
      <c r="B29" s="4"/>
      <c r="C29" s="4"/>
      <c r="D29" s="5"/>
      <c r="E29" s="5"/>
      <c r="F29" s="5"/>
      <c r="G29" s="5"/>
    </row>
    <row r="30" spans="1:7" x14ac:dyDescent="0.25">
      <c r="A30" s="145"/>
      <c r="B30" s="4"/>
      <c r="C30" s="4"/>
      <c r="D30" s="5"/>
      <c r="E30" s="5"/>
      <c r="F30" s="5"/>
      <c r="G30" s="5"/>
    </row>
    <row r="31" spans="1:7" x14ac:dyDescent="0.25">
      <c r="B31" s="4"/>
      <c r="C31" s="4"/>
      <c r="D31" s="5"/>
      <c r="E31" s="5"/>
      <c r="F31" s="5"/>
      <c r="G31" s="5"/>
    </row>
    <row r="32" spans="1:7" x14ac:dyDescent="0.25">
      <c r="B32" s="4"/>
      <c r="C32" s="4"/>
      <c r="D32" s="5"/>
      <c r="E32" s="5"/>
      <c r="F32" s="5"/>
      <c r="G32" s="5"/>
    </row>
    <row r="33" spans="1:7" x14ac:dyDescent="0.25">
      <c r="A33" s="146" t="s">
        <v>1009</v>
      </c>
      <c r="B33" s="4"/>
      <c r="C33" s="4"/>
      <c r="D33" s="5"/>
      <c r="E33" s="5"/>
      <c r="F33" s="5"/>
      <c r="G33" s="5"/>
    </row>
    <row r="34" spans="1:7" ht="15.75" x14ac:dyDescent="0.25">
      <c r="A34" s="146" t="s">
        <v>1010</v>
      </c>
      <c r="B34" s="6"/>
      <c r="C34" s="4"/>
      <c r="D34" s="5"/>
      <c r="E34" s="5"/>
      <c r="F34" s="5"/>
      <c r="G34" s="5"/>
    </row>
    <row r="35" spans="1:7" ht="32.25" x14ac:dyDescent="0.25">
      <c r="A35" s="147" t="s">
        <v>1011</v>
      </c>
      <c r="B35" s="4"/>
      <c r="C35" s="4"/>
      <c r="D35" s="5"/>
      <c r="E35" s="5"/>
      <c r="F35" s="5"/>
      <c r="G35" s="5"/>
    </row>
    <row r="36" spans="1:7" ht="45" x14ac:dyDescent="0.25">
      <c r="A36" s="148" t="s">
        <v>1012</v>
      </c>
      <c r="B36" s="7"/>
      <c r="C36" s="7"/>
      <c r="D36" s="7"/>
      <c r="E36" s="7"/>
      <c r="F36" s="7"/>
      <c r="G36" s="5"/>
    </row>
    <row r="37" spans="1:7" ht="63" x14ac:dyDescent="0.25">
      <c r="A37" s="149" t="s">
        <v>1013</v>
      </c>
      <c r="B37" s="4"/>
      <c r="C37" s="4"/>
      <c r="D37" s="5"/>
      <c r="E37" s="5"/>
      <c r="F37" s="5"/>
      <c r="G37" s="5"/>
    </row>
    <row r="38" spans="1:7" ht="15" customHeight="1" x14ac:dyDescent="0.25">
      <c r="A38" s="139" t="s">
        <v>1014</v>
      </c>
      <c r="B38" s="138"/>
      <c r="C38" s="138"/>
      <c r="D38" s="138"/>
      <c r="E38" s="138"/>
      <c r="F38" s="138"/>
      <c r="G38" s="5"/>
    </row>
    <row r="39" spans="1:7" ht="15.75" x14ac:dyDescent="0.25">
      <c r="A39" s="150"/>
      <c r="B39" s="4"/>
      <c r="C39" s="4"/>
      <c r="D39" s="5"/>
      <c r="E39" s="5"/>
      <c r="F39" s="5"/>
      <c r="G39" s="5"/>
    </row>
    <row r="40" spans="1:7" x14ac:dyDescent="0.25">
      <c r="B40" s="4"/>
      <c r="C40" s="4"/>
      <c r="D40" s="5"/>
      <c r="E40" s="5"/>
      <c r="F40" s="5"/>
      <c r="G40" s="5"/>
    </row>
    <row r="41" spans="1:7" ht="45" x14ac:dyDescent="0.25">
      <c r="A41" s="20" t="s">
        <v>1015</v>
      </c>
      <c r="B41" s="4"/>
      <c r="C41" s="4"/>
      <c r="D41" s="5"/>
      <c r="E41" s="5"/>
      <c r="F41" s="5"/>
      <c r="G41" s="5"/>
    </row>
    <row r="42" spans="1:7" ht="18" customHeight="1" x14ac:dyDescent="0.25">
      <c r="A42" s="151" t="s">
        <v>1016</v>
      </c>
      <c r="B42" s="105" t="s">
        <v>984</v>
      </c>
      <c r="C42" s="106" t="s">
        <v>1017</v>
      </c>
      <c r="D42" s="106"/>
      <c r="E42" s="106"/>
    </row>
    <row r="43" spans="1:7" ht="31.5" x14ac:dyDescent="0.25">
      <c r="A43" s="151"/>
      <c r="B43" s="105"/>
      <c r="C43" s="8" t="s">
        <v>1018</v>
      </c>
      <c r="D43" s="8" t="s">
        <v>1019</v>
      </c>
      <c r="E43" s="8" t="s">
        <v>1020</v>
      </c>
      <c r="F43" s="9" t="s">
        <v>1021</v>
      </c>
    </row>
    <row r="44" spans="1:7" ht="31.5" x14ac:dyDescent="0.25">
      <c r="A44" s="10" t="s">
        <v>1022</v>
      </c>
      <c r="B44" s="11" t="s">
        <v>1023</v>
      </c>
      <c r="C44" s="99">
        <v>0.23016361484369566</v>
      </c>
      <c r="D44" s="100">
        <v>0.2761963378124348</v>
      </c>
      <c r="E44" s="100">
        <v>4.6282546528159128E-2</v>
      </c>
      <c r="F44" s="12" t="s">
        <v>81</v>
      </c>
    </row>
    <row r="45" spans="1:7" ht="15.75" x14ac:dyDescent="0.25">
      <c r="A45" s="10" t="s">
        <v>1024</v>
      </c>
      <c r="B45" s="11" t="s">
        <v>1025</v>
      </c>
      <c r="C45" s="99">
        <v>0.13278793610760822</v>
      </c>
      <c r="D45" s="100">
        <v>0.26557587221521645</v>
      </c>
      <c r="E45" s="100">
        <v>2.6701717538856841E-2</v>
      </c>
      <c r="F45" s="12" t="s">
        <v>81</v>
      </c>
    </row>
    <row r="46" spans="1:7" ht="15.75" x14ac:dyDescent="0.25">
      <c r="A46" s="10" t="s">
        <v>1026</v>
      </c>
      <c r="B46" s="10" t="s">
        <v>1027</v>
      </c>
      <c r="C46" s="99">
        <v>0.2325846933161862</v>
      </c>
      <c r="D46" s="100">
        <v>0.46516938663237239</v>
      </c>
      <c r="E46" s="100">
        <v>4.6769390103011149E-2</v>
      </c>
      <c r="F46" s="12" t="s">
        <v>81</v>
      </c>
    </row>
    <row r="47" spans="1:7" ht="31.5" x14ac:dyDescent="0.25">
      <c r="A47" s="10" t="s">
        <v>1026</v>
      </c>
      <c r="B47" s="10" t="s">
        <v>1028</v>
      </c>
      <c r="C47" s="99">
        <v>0.57826065969789142</v>
      </c>
      <c r="D47" s="100">
        <v>0.9</v>
      </c>
      <c r="E47" s="100">
        <v>0.11627978603849565</v>
      </c>
      <c r="F47" s="12" t="s">
        <v>81</v>
      </c>
    </row>
    <row r="48" spans="1:7" ht="15.75" x14ac:dyDescent="0.25">
      <c r="A48" s="10" t="s">
        <v>1026</v>
      </c>
      <c r="B48" s="10" t="s">
        <v>1029</v>
      </c>
      <c r="C48" s="99">
        <v>0.34567596638170522</v>
      </c>
      <c r="D48" s="100">
        <v>0.69135193276341045</v>
      </c>
      <c r="E48" s="100">
        <v>6.9135193276341045E-2</v>
      </c>
      <c r="F48" s="12" t="s">
        <v>1030</v>
      </c>
    </row>
    <row r="49" spans="1:7" x14ac:dyDescent="0.25">
      <c r="B49" s="4"/>
      <c r="C49" s="4"/>
      <c r="D49" s="5"/>
      <c r="E49" s="5"/>
      <c r="F49" s="5"/>
      <c r="G49" s="5"/>
    </row>
    <row r="50" spans="1:7" x14ac:dyDescent="0.25">
      <c r="B50" s="4"/>
      <c r="C50" s="4"/>
      <c r="D50" s="5"/>
      <c r="E50" s="5"/>
      <c r="F50" s="5"/>
      <c r="G50" s="5"/>
    </row>
    <row r="51" spans="1:7" ht="30" x14ac:dyDescent="0.25">
      <c r="A51" s="143" t="s">
        <v>1031</v>
      </c>
      <c r="B51" s="4"/>
      <c r="C51" s="4"/>
      <c r="D51" s="5"/>
      <c r="E51" s="5"/>
      <c r="F51" s="5"/>
      <c r="G51" s="5"/>
    </row>
    <row r="52" spans="1:7" ht="51" customHeight="1" x14ac:dyDescent="0.25">
      <c r="A52" s="134" t="s">
        <v>1032</v>
      </c>
      <c r="B52" s="5"/>
      <c r="C52" s="5"/>
      <c r="D52" s="5"/>
      <c r="E52" s="5"/>
      <c r="F52" s="5"/>
      <c r="G52" s="5"/>
    </row>
    <row r="53" spans="1:7" ht="63.6" customHeight="1" x14ac:dyDescent="0.25">
      <c r="A53" s="135" t="s">
        <v>1197</v>
      </c>
      <c r="B53" s="5"/>
      <c r="C53" s="5"/>
      <c r="D53" s="5"/>
      <c r="E53" s="5"/>
      <c r="F53" s="5"/>
      <c r="G53" s="5"/>
    </row>
    <row r="54" spans="1:7" ht="49.5" customHeight="1" x14ac:dyDescent="0.25">
      <c r="A54" s="134" t="s">
        <v>1033</v>
      </c>
      <c r="B54" s="5"/>
      <c r="C54" s="5"/>
      <c r="D54" s="5"/>
      <c r="E54" s="5"/>
      <c r="F54" s="5"/>
      <c r="G54" s="5"/>
    </row>
    <row r="55" spans="1:7" x14ac:dyDescent="0.25">
      <c r="B55" s="4"/>
      <c r="C55" s="4"/>
      <c r="D55" s="5"/>
      <c r="E55" s="5"/>
      <c r="F55" s="5"/>
      <c r="G55" s="5"/>
    </row>
    <row r="56" spans="1:7" x14ac:dyDescent="0.25">
      <c r="B56" s="4"/>
      <c r="C56" s="4"/>
      <c r="D56" s="5"/>
      <c r="E56" s="5"/>
      <c r="F56" s="5"/>
      <c r="G56" s="5"/>
    </row>
    <row r="58" spans="1:7" ht="30" x14ac:dyDescent="0.25">
      <c r="A58" s="152" t="s">
        <v>1034</v>
      </c>
      <c r="B58" s="13"/>
      <c r="C58" s="13"/>
      <c r="D58" s="13"/>
      <c r="E58" s="13"/>
      <c r="F58" s="13"/>
    </row>
    <row r="59" spans="1:7" x14ac:dyDescent="0.25">
      <c r="A59" s="16"/>
      <c r="B59" s="14" t="s">
        <v>1035</v>
      </c>
      <c r="C59" s="14" t="s">
        <v>1036</v>
      </c>
      <c r="D59" s="14" t="s">
        <v>1037</v>
      </c>
      <c r="E59" s="14" t="s">
        <v>1038</v>
      </c>
      <c r="F59" s="14" t="s">
        <v>1039</v>
      </c>
    </row>
    <row r="60" spans="1:7" x14ac:dyDescent="0.25">
      <c r="A60" s="16"/>
      <c r="B60" s="15" t="s">
        <v>1040</v>
      </c>
      <c r="C60" s="15" t="s">
        <v>1041</v>
      </c>
      <c r="D60" s="15" t="s">
        <v>1040</v>
      </c>
      <c r="E60" s="15" t="s">
        <v>1040</v>
      </c>
      <c r="F60" s="15" t="s">
        <v>1040</v>
      </c>
    </row>
    <row r="61" spans="1:7" x14ac:dyDescent="0.25">
      <c r="A61" s="16"/>
      <c r="B61" s="15" t="s">
        <v>1042</v>
      </c>
      <c r="C61" s="15" t="s">
        <v>1043</v>
      </c>
      <c r="D61" s="15" t="s">
        <v>1042</v>
      </c>
      <c r="E61" s="15" t="s">
        <v>1042</v>
      </c>
      <c r="F61" s="15" t="s">
        <v>1042</v>
      </c>
    </row>
    <row r="62" spans="1:7" x14ac:dyDescent="0.25">
      <c r="A62" s="16" t="s">
        <v>1044</v>
      </c>
      <c r="B62" s="15">
        <v>1.01</v>
      </c>
      <c r="C62" s="15">
        <v>0.67</v>
      </c>
      <c r="D62" s="15">
        <v>0.65</v>
      </c>
      <c r="E62" s="15">
        <v>0.64</v>
      </c>
      <c r="F62" s="15">
        <v>0.56000000000000005</v>
      </c>
    </row>
    <row r="63" spans="1:7" x14ac:dyDescent="0.25">
      <c r="A63" s="16"/>
      <c r="B63" s="15" t="s">
        <v>1045</v>
      </c>
      <c r="C63" s="15" t="s">
        <v>1046</v>
      </c>
      <c r="D63" s="15" t="s">
        <v>1047</v>
      </c>
      <c r="E63" s="15" t="s">
        <v>1047</v>
      </c>
      <c r="F63" s="15" t="s">
        <v>1048</v>
      </c>
    </row>
    <row r="64" spans="1:7" x14ac:dyDescent="0.25">
      <c r="A64" s="16" t="s">
        <v>1049</v>
      </c>
      <c r="B64" s="15" t="s">
        <v>81</v>
      </c>
      <c r="C64" s="15" t="s">
        <v>81</v>
      </c>
      <c r="D64" s="15">
        <v>0.87</v>
      </c>
      <c r="E64" s="15" t="s">
        <v>81</v>
      </c>
      <c r="F64" s="15" t="s">
        <v>81</v>
      </c>
    </row>
    <row r="65" spans="1:6" x14ac:dyDescent="0.25">
      <c r="A65" s="16"/>
      <c r="B65" s="15"/>
      <c r="C65" s="15"/>
      <c r="D65" s="15" t="s">
        <v>1050</v>
      </c>
      <c r="E65" s="15"/>
      <c r="F65" s="15"/>
    </row>
    <row r="68" spans="1:6" ht="45" x14ac:dyDescent="0.25">
      <c r="A68" s="153" t="s">
        <v>1051</v>
      </c>
      <c r="B68" s="17"/>
      <c r="C68" s="17"/>
    </row>
    <row r="69" spans="1:6" x14ac:dyDescent="0.25">
      <c r="A69" s="154" t="s">
        <v>1052</v>
      </c>
      <c r="B69" s="9" t="s">
        <v>1053</v>
      </c>
      <c r="C69" s="9" t="s">
        <v>1054</v>
      </c>
    </row>
    <row r="70" spans="1:6" x14ac:dyDescent="0.25">
      <c r="A70" s="155" t="s">
        <v>1055</v>
      </c>
      <c r="B70" s="18" t="s">
        <v>1056</v>
      </c>
      <c r="C70" s="18">
        <v>5.2</v>
      </c>
    </row>
    <row r="71" spans="1:6" x14ac:dyDescent="0.25">
      <c r="A71" s="155"/>
      <c r="B71" s="18" t="s">
        <v>1057</v>
      </c>
      <c r="C71" s="18">
        <v>7.4</v>
      </c>
    </row>
    <row r="72" spans="1:6" x14ac:dyDescent="0.25">
      <c r="A72" s="155"/>
      <c r="B72" s="18" t="s">
        <v>1058</v>
      </c>
      <c r="C72" s="18">
        <v>8.8000000000000007</v>
      </c>
    </row>
    <row r="73" spans="1:6" x14ac:dyDescent="0.25">
      <c r="A73" s="155"/>
      <c r="B73" s="18" t="s">
        <v>1059</v>
      </c>
      <c r="C73" s="18">
        <v>9.6999999999999993</v>
      </c>
    </row>
    <row r="74" spans="1:6" x14ac:dyDescent="0.25">
      <c r="A74" s="155"/>
      <c r="B74" s="18" t="s">
        <v>1060</v>
      </c>
      <c r="C74" s="18">
        <v>11.5</v>
      </c>
    </row>
    <row r="75" spans="1:6" x14ac:dyDescent="0.25">
      <c r="A75" s="155"/>
      <c r="B75" s="18" t="s">
        <v>1061</v>
      </c>
      <c r="C75" s="18">
        <v>14</v>
      </c>
    </row>
    <row r="76" spans="1:6" x14ac:dyDescent="0.25">
      <c r="A76" s="155"/>
      <c r="B76" s="18" t="s">
        <v>1062</v>
      </c>
      <c r="C76" s="18">
        <v>16.600000000000001</v>
      </c>
    </row>
    <row r="77" spans="1:6" x14ac:dyDescent="0.25">
      <c r="A77" s="155"/>
      <c r="B77" s="18" t="s">
        <v>1063</v>
      </c>
      <c r="C77" s="18">
        <v>18.600000000000001</v>
      </c>
    </row>
    <row r="78" spans="1:6" x14ac:dyDescent="0.25">
      <c r="A78" s="155"/>
      <c r="B78" s="18" t="s">
        <v>1064</v>
      </c>
      <c r="C78" s="18">
        <v>21.1</v>
      </c>
    </row>
    <row r="79" spans="1:6" x14ac:dyDescent="0.25">
      <c r="A79" s="155" t="s">
        <v>1065</v>
      </c>
      <c r="B79" s="18" t="s">
        <v>1056</v>
      </c>
      <c r="C79" s="18">
        <v>5</v>
      </c>
    </row>
    <row r="80" spans="1:6" x14ac:dyDescent="0.25">
      <c r="A80" s="155"/>
      <c r="B80" s="18" t="s">
        <v>1057</v>
      </c>
      <c r="C80" s="18">
        <v>6.7</v>
      </c>
    </row>
    <row r="81" spans="1:3" x14ac:dyDescent="0.25">
      <c r="A81" s="155"/>
      <c r="B81" s="18" t="s">
        <v>1058</v>
      </c>
      <c r="C81" s="18">
        <v>8</v>
      </c>
    </row>
    <row r="82" spans="1:3" x14ac:dyDescent="0.25">
      <c r="A82" s="155"/>
      <c r="B82" s="18" t="s">
        <v>1059</v>
      </c>
      <c r="C82" s="18">
        <v>9</v>
      </c>
    </row>
    <row r="83" spans="1:3" x14ac:dyDescent="0.25">
      <c r="A83" s="155"/>
      <c r="B83" s="18" t="s">
        <v>1060</v>
      </c>
      <c r="C83" s="18">
        <v>11</v>
      </c>
    </row>
    <row r="84" spans="1:3" x14ac:dyDescent="0.25">
      <c r="A84" s="155"/>
      <c r="B84" s="18" t="s">
        <v>1061</v>
      </c>
      <c r="C84" s="18">
        <v>13.2</v>
      </c>
    </row>
    <row r="85" spans="1:3" x14ac:dyDescent="0.25">
      <c r="A85" s="155"/>
      <c r="B85" s="18" t="s">
        <v>1062</v>
      </c>
      <c r="C85" s="18">
        <v>15.4</v>
      </c>
    </row>
    <row r="86" spans="1:3" x14ac:dyDescent="0.25">
      <c r="A86" s="155"/>
      <c r="B86" s="18" t="s">
        <v>1063</v>
      </c>
      <c r="C86" s="18">
        <v>18.100000000000001</v>
      </c>
    </row>
    <row r="87" spans="1:3" x14ac:dyDescent="0.25">
      <c r="A87" s="155"/>
      <c r="B87" s="18" t="s">
        <v>1064</v>
      </c>
      <c r="C87" s="18">
        <v>21</v>
      </c>
    </row>
    <row r="90" spans="1:3" ht="30" x14ac:dyDescent="0.25">
      <c r="A90" s="153" t="s">
        <v>1066</v>
      </c>
      <c r="B90" s="17"/>
      <c r="C90" s="17"/>
    </row>
    <row r="91" spans="1:3" x14ac:dyDescent="0.25">
      <c r="A91" s="154" t="s">
        <v>1067</v>
      </c>
      <c r="B91" s="9" t="s">
        <v>1068</v>
      </c>
    </row>
    <row r="92" spans="1:3" x14ac:dyDescent="0.25">
      <c r="A92" s="154" t="s">
        <v>1069</v>
      </c>
      <c r="B92" s="18">
        <v>0.3</v>
      </c>
    </row>
    <row r="93" spans="1:3" x14ac:dyDescent="0.25">
      <c r="A93" s="154" t="s">
        <v>1070</v>
      </c>
      <c r="B93" s="18">
        <v>0.4</v>
      </c>
    </row>
    <row r="94" spans="1:3" x14ac:dyDescent="0.25">
      <c r="A94" s="154" t="s">
        <v>1071</v>
      </c>
      <c r="B94" s="18">
        <v>0.5</v>
      </c>
    </row>
  </sheetData>
  <mergeCells count="11">
    <mergeCell ref="A22:F22"/>
    <mergeCell ref="A26:F26"/>
    <mergeCell ref="A42:A43"/>
    <mergeCell ref="B42:B43"/>
    <mergeCell ref="C42:E42"/>
    <mergeCell ref="A15:F15"/>
    <mergeCell ref="A1:F1"/>
    <mergeCell ref="A9:F9"/>
    <mergeCell ref="A11:F11"/>
    <mergeCell ref="A13:F13"/>
    <mergeCell ref="A14:F14"/>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K282"/>
  <sheetViews>
    <sheetView workbookViewId="0">
      <selection activeCell="G5" sqref="G5"/>
    </sheetView>
  </sheetViews>
  <sheetFormatPr defaultColWidth="11.42578125" defaultRowHeight="15" x14ac:dyDescent="0.25"/>
  <sheetData>
    <row r="1" spans="1:37" x14ac:dyDescent="0.25">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t="s">
        <v>27</v>
      </c>
      <c r="AC1" t="s">
        <v>28</v>
      </c>
      <c r="AD1" t="s">
        <v>29</v>
      </c>
      <c r="AE1" t="s">
        <v>30</v>
      </c>
      <c r="AF1" t="s">
        <v>31</v>
      </c>
      <c r="AG1" t="s">
        <v>32</v>
      </c>
      <c r="AH1" t="s">
        <v>33</v>
      </c>
      <c r="AI1" t="s">
        <v>34</v>
      </c>
      <c r="AJ1" t="s">
        <v>35</v>
      </c>
      <c r="AK1" t="s">
        <v>36</v>
      </c>
    </row>
    <row r="2" spans="1:37" x14ac:dyDescent="0.25">
      <c r="A2">
        <v>3750768</v>
      </c>
      <c r="B2" t="s">
        <v>37</v>
      </c>
      <c r="C2">
        <v>2018</v>
      </c>
      <c r="D2" t="s">
        <v>38</v>
      </c>
      <c r="E2" t="s">
        <v>39</v>
      </c>
      <c r="F2" t="s">
        <v>40</v>
      </c>
      <c r="G2" t="s">
        <v>41</v>
      </c>
      <c r="H2" t="s">
        <v>42</v>
      </c>
      <c r="I2" t="s">
        <v>43</v>
      </c>
      <c r="K2" t="s">
        <v>44</v>
      </c>
      <c r="L2">
        <v>181</v>
      </c>
      <c r="M2" t="s">
        <v>45</v>
      </c>
      <c r="N2" t="s">
        <v>46</v>
      </c>
      <c r="O2" t="s">
        <v>47</v>
      </c>
      <c r="P2" t="s">
        <v>48</v>
      </c>
      <c r="Q2" t="s">
        <v>49</v>
      </c>
      <c r="R2" t="s">
        <v>50</v>
      </c>
      <c r="S2" t="s">
        <v>51</v>
      </c>
      <c r="T2" t="s">
        <v>52</v>
      </c>
      <c r="U2" t="s">
        <v>53</v>
      </c>
      <c r="AG2" t="s">
        <v>54</v>
      </c>
    </row>
    <row r="3" spans="1:37" x14ac:dyDescent="0.25">
      <c r="A3">
        <v>3750768</v>
      </c>
      <c r="B3" t="s">
        <v>37</v>
      </c>
      <c r="C3">
        <v>2018</v>
      </c>
      <c r="D3" t="s">
        <v>38</v>
      </c>
      <c r="E3" t="s">
        <v>39</v>
      </c>
      <c r="F3" t="s">
        <v>40</v>
      </c>
      <c r="G3" t="s">
        <v>41</v>
      </c>
      <c r="H3" t="s">
        <v>55</v>
      </c>
      <c r="I3" t="s">
        <v>43</v>
      </c>
      <c r="K3" t="s">
        <v>44</v>
      </c>
      <c r="L3">
        <v>181</v>
      </c>
      <c r="M3" t="s">
        <v>56</v>
      </c>
      <c r="N3" t="s">
        <v>46</v>
      </c>
      <c r="O3" t="s">
        <v>47</v>
      </c>
      <c r="P3" t="s">
        <v>48</v>
      </c>
      <c r="Q3" t="s">
        <v>49</v>
      </c>
      <c r="R3" t="s">
        <v>57</v>
      </c>
      <c r="S3" t="s">
        <v>58</v>
      </c>
      <c r="T3" t="s">
        <v>59</v>
      </c>
      <c r="U3" t="s">
        <v>60</v>
      </c>
      <c r="AG3" t="s">
        <v>61</v>
      </c>
    </row>
    <row r="4" spans="1:37" x14ac:dyDescent="0.25">
      <c r="A4">
        <v>3750768</v>
      </c>
      <c r="B4" t="s">
        <v>37</v>
      </c>
      <c r="C4">
        <v>2018</v>
      </c>
      <c r="D4" t="s">
        <v>38</v>
      </c>
      <c r="E4" t="s">
        <v>39</v>
      </c>
      <c r="F4" t="s">
        <v>40</v>
      </c>
      <c r="G4" t="s">
        <v>41</v>
      </c>
      <c r="H4" t="s">
        <v>62</v>
      </c>
      <c r="I4" t="s">
        <v>43</v>
      </c>
      <c r="K4" t="s">
        <v>44</v>
      </c>
      <c r="L4">
        <v>181</v>
      </c>
      <c r="M4" t="s">
        <v>63</v>
      </c>
      <c r="N4" t="s">
        <v>46</v>
      </c>
      <c r="O4" t="s">
        <v>47</v>
      </c>
      <c r="P4" t="s">
        <v>48</v>
      </c>
      <c r="Q4" t="s">
        <v>49</v>
      </c>
      <c r="R4" t="s">
        <v>64</v>
      </c>
      <c r="S4" t="s">
        <v>65</v>
      </c>
      <c r="T4" t="s">
        <v>66</v>
      </c>
      <c r="U4" t="s">
        <v>67</v>
      </c>
      <c r="AG4" t="s">
        <v>68</v>
      </c>
    </row>
    <row r="5" spans="1:37" x14ac:dyDescent="0.25">
      <c r="A5">
        <v>3750769</v>
      </c>
      <c r="B5" t="s">
        <v>69</v>
      </c>
      <c r="C5">
        <v>2021</v>
      </c>
      <c r="D5" t="s">
        <v>38</v>
      </c>
      <c r="E5" t="s">
        <v>70</v>
      </c>
      <c r="F5" t="s">
        <v>71</v>
      </c>
      <c r="G5" t="s">
        <v>41</v>
      </c>
      <c r="H5" t="s">
        <v>42</v>
      </c>
      <c r="I5" t="s">
        <v>43</v>
      </c>
      <c r="K5" t="s">
        <v>44</v>
      </c>
      <c r="L5">
        <v>10</v>
      </c>
      <c r="M5" t="s">
        <v>63</v>
      </c>
      <c r="N5" t="s">
        <v>72</v>
      </c>
      <c r="O5" t="s">
        <v>73</v>
      </c>
      <c r="P5" t="s">
        <v>74</v>
      </c>
      <c r="Q5" t="s">
        <v>75</v>
      </c>
      <c r="U5" t="s">
        <v>76</v>
      </c>
      <c r="V5" t="s">
        <v>77</v>
      </c>
      <c r="W5" t="s">
        <v>78</v>
      </c>
    </row>
    <row r="6" spans="1:37" x14ac:dyDescent="0.25">
      <c r="A6">
        <v>3750769</v>
      </c>
      <c r="B6" t="s">
        <v>69</v>
      </c>
      <c r="C6">
        <v>2021</v>
      </c>
      <c r="D6" t="s">
        <v>38</v>
      </c>
      <c r="E6" t="s">
        <v>70</v>
      </c>
      <c r="F6" t="s">
        <v>71</v>
      </c>
      <c r="G6" t="s">
        <v>41</v>
      </c>
      <c r="H6" t="s">
        <v>55</v>
      </c>
      <c r="I6" t="s">
        <v>43</v>
      </c>
      <c r="K6" t="s">
        <v>44</v>
      </c>
      <c r="L6">
        <v>10</v>
      </c>
      <c r="M6" t="s">
        <v>79</v>
      </c>
      <c r="N6" t="s">
        <v>72</v>
      </c>
      <c r="O6" t="s">
        <v>73</v>
      </c>
      <c r="P6" t="s">
        <v>74</v>
      </c>
      <c r="Q6" t="s">
        <v>75</v>
      </c>
      <c r="U6" t="s">
        <v>80</v>
      </c>
      <c r="V6" t="s">
        <v>81</v>
      </c>
      <c r="W6" t="s">
        <v>81</v>
      </c>
    </row>
    <row r="7" spans="1:37" x14ac:dyDescent="0.25">
      <c r="A7">
        <v>3750769</v>
      </c>
      <c r="B7" t="s">
        <v>69</v>
      </c>
      <c r="C7">
        <v>2021</v>
      </c>
      <c r="D7" t="s">
        <v>38</v>
      </c>
      <c r="E7" t="s">
        <v>70</v>
      </c>
      <c r="F7" t="s">
        <v>71</v>
      </c>
      <c r="G7" t="s">
        <v>41</v>
      </c>
      <c r="H7" t="s">
        <v>62</v>
      </c>
      <c r="I7" t="s">
        <v>43</v>
      </c>
      <c r="K7" t="s">
        <v>44</v>
      </c>
      <c r="L7">
        <v>10</v>
      </c>
      <c r="M7" t="s">
        <v>63</v>
      </c>
      <c r="N7" t="s">
        <v>72</v>
      </c>
      <c r="O7" t="s">
        <v>73</v>
      </c>
      <c r="P7" t="s">
        <v>74</v>
      </c>
      <c r="Q7" t="s">
        <v>75</v>
      </c>
      <c r="U7" t="s">
        <v>82</v>
      </c>
      <c r="V7" t="s">
        <v>83</v>
      </c>
      <c r="W7" t="s">
        <v>84</v>
      </c>
    </row>
    <row r="8" spans="1:37" x14ac:dyDescent="0.25">
      <c r="A8">
        <v>3750769</v>
      </c>
      <c r="B8" t="s">
        <v>69</v>
      </c>
      <c r="C8">
        <v>2021</v>
      </c>
      <c r="D8" t="s">
        <v>38</v>
      </c>
      <c r="E8" t="s">
        <v>70</v>
      </c>
      <c r="F8" t="s">
        <v>40</v>
      </c>
      <c r="G8" t="s">
        <v>41</v>
      </c>
      <c r="H8" t="s">
        <v>42</v>
      </c>
      <c r="I8" t="s">
        <v>43</v>
      </c>
      <c r="K8" t="s">
        <v>44</v>
      </c>
      <c r="L8">
        <v>10</v>
      </c>
      <c r="M8" t="s">
        <v>85</v>
      </c>
      <c r="N8" t="s">
        <v>72</v>
      </c>
      <c r="O8" t="s">
        <v>73</v>
      </c>
      <c r="P8" t="s">
        <v>74</v>
      </c>
      <c r="Q8" t="s">
        <v>75</v>
      </c>
      <c r="U8" t="s">
        <v>86</v>
      </c>
      <c r="V8" t="s">
        <v>87</v>
      </c>
      <c r="W8" t="s">
        <v>57</v>
      </c>
    </row>
    <row r="9" spans="1:37" x14ac:dyDescent="0.25">
      <c r="A9">
        <v>3750769</v>
      </c>
      <c r="B9" t="s">
        <v>69</v>
      </c>
      <c r="C9">
        <v>2021</v>
      </c>
      <c r="D9" t="s">
        <v>38</v>
      </c>
      <c r="E9" t="s">
        <v>70</v>
      </c>
      <c r="F9" t="s">
        <v>40</v>
      </c>
      <c r="G9" t="s">
        <v>41</v>
      </c>
      <c r="H9" t="s">
        <v>55</v>
      </c>
      <c r="I9" t="s">
        <v>43</v>
      </c>
      <c r="K9" t="s">
        <v>44</v>
      </c>
      <c r="L9">
        <v>10</v>
      </c>
      <c r="M9" t="s">
        <v>88</v>
      </c>
      <c r="N9" t="s">
        <v>72</v>
      </c>
      <c r="O9" t="s">
        <v>73</v>
      </c>
      <c r="P9" t="s">
        <v>74</v>
      </c>
      <c r="Q9" t="s">
        <v>75</v>
      </c>
      <c r="U9" t="s">
        <v>89</v>
      </c>
      <c r="V9" t="s">
        <v>81</v>
      </c>
      <c r="W9" t="s">
        <v>57</v>
      </c>
    </row>
    <row r="10" spans="1:37" x14ac:dyDescent="0.25">
      <c r="A10">
        <v>3750769</v>
      </c>
      <c r="B10" t="s">
        <v>69</v>
      </c>
      <c r="C10">
        <v>2021</v>
      </c>
      <c r="D10" t="s">
        <v>38</v>
      </c>
      <c r="E10" t="s">
        <v>70</v>
      </c>
      <c r="F10" t="s">
        <v>40</v>
      </c>
      <c r="G10" t="s">
        <v>41</v>
      </c>
      <c r="H10" t="s">
        <v>62</v>
      </c>
      <c r="I10" t="s">
        <v>43</v>
      </c>
      <c r="K10" t="s">
        <v>44</v>
      </c>
      <c r="L10">
        <v>10</v>
      </c>
      <c r="M10" t="s">
        <v>63</v>
      </c>
      <c r="N10" t="s">
        <v>72</v>
      </c>
      <c r="O10" t="s">
        <v>73</v>
      </c>
      <c r="P10" t="s">
        <v>74</v>
      </c>
      <c r="Q10" t="s">
        <v>75</v>
      </c>
      <c r="U10" t="s">
        <v>90</v>
      </c>
      <c r="V10" t="s">
        <v>91</v>
      </c>
      <c r="W10" t="s">
        <v>92</v>
      </c>
    </row>
    <row r="11" spans="1:37" x14ac:dyDescent="0.25">
      <c r="A11">
        <v>3750770</v>
      </c>
      <c r="B11" t="s">
        <v>93</v>
      </c>
      <c r="C11">
        <v>2021</v>
      </c>
      <c r="D11" t="s">
        <v>94</v>
      </c>
      <c r="E11" t="s">
        <v>95</v>
      </c>
      <c r="F11" t="s">
        <v>40</v>
      </c>
      <c r="G11" t="s">
        <v>41</v>
      </c>
      <c r="H11" t="s">
        <v>62</v>
      </c>
      <c r="I11" t="s">
        <v>43</v>
      </c>
      <c r="K11" t="s">
        <v>44</v>
      </c>
      <c r="L11">
        <v>28</v>
      </c>
      <c r="M11" t="s">
        <v>96</v>
      </c>
      <c r="N11" t="s">
        <v>97</v>
      </c>
      <c r="O11" t="s">
        <v>98</v>
      </c>
      <c r="P11" t="s">
        <v>99</v>
      </c>
      <c r="Q11" t="s">
        <v>100</v>
      </c>
      <c r="V11" t="s">
        <v>89</v>
      </c>
      <c r="X11" t="s">
        <v>101</v>
      </c>
      <c r="Y11" t="s">
        <v>102</v>
      </c>
      <c r="AH11" t="s">
        <v>103</v>
      </c>
    </row>
    <row r="12" spans="1:37" x14ac:dyDescent="0.25">
      <c r="A12">
        <v>3750770</v>
      </c>
      <c r="B12" t="s">
        <v>93</v>
      </c>
      <c r="C12">
        <v>2021</v>
      </c>
      <c r="D12" t="s">
        <v>94</v>
      </c>
      <c r="E12" t="s">
        <v>95</v>
      </c>
      <c r="F12" t="s">
        <v>40</v>
      </c>
      <c r="G12" t="s">
        <v>41</v>
      </c>
      <c r="H12" t="s">
        <v>62</v>
      </c>
      <c r="I12" t="s">
        <v>43</v>
      </c>
      <c r="K12" t="s">
        <v>44</v>
      </c>
      <c r="L12">
        <v>31</v>
      </c>
      <c r="M12" t="s">
        <v>104</v>
      </c>
      <c r="N12" t="s">
        <v>97</v>
      </c>
      <c r="O12" t="s">
        <v>98</v>
      </c>
      <c r="P12" t="s">
        <v>99</v>
      </c>
      <c r="Q12" t="s">
        <v>105</v>
      </c>
      <c r="V12" t="s">
        <v>106</v>
      </c>
      <c r="X12" t="s">
        <v>50</v>
      </c>
      <c r="Y12" t="s">
        <v>107</v>
      </c>
      <c r="AH12" t="s">
        <v>103</v>
      </c>
    </row>
    <row r="13" spans="1:37" x14ac:dyDescent="0.25">
      <c r="A13">
        <v>3750770</v>
      </c>
      <c r="B13" t="s">
        <v>93</v>
      </c>
      <c r="C13">
        <v>2021</v>
      </c>
      <c r="D13" t="s">
        <v>94</v>
      </c>
      <c r="E13" t="s">
        <v>95</v>
      </c>
      <c r="F13" t="s">
        <v>40</v>
      </c>
      <c r="G13" t="s">
        <v>41</v>
      </c>
      <c r="H13" t="s">
        <v>62</v>
      </c>
      <c r="I13" t="s">
        <v>43</v>
      </c>
      <c r="K13" t="s">
        <v>44</v>
      </c>
      <c r="L13">
        <v>31</v>
      </c>
      <c r="M13" t="s">
        <v>108</v>
      </c>
      <c r="N13" t="s">
        <v>97</v>
      </c>
      <c r="O13" t="s">
        <v>98</v>
      </c>
      <c r="P13" t="s">
        <v>99</v>
      </c>
      <c r="Q13" t="s">
        <v>109</v>
      </c>
      <c r="V13" t="s">
        <v>91</v>
      </c>
      <c r="X13" t="s">
        <v>110</v>
      </c>
      <c r="Y13" t="s">
        <v>111</v>
      </c>
      <c r="AH13" t="s">
        <v>103</v>
      </c>
    </row>
    <row r="14" spans="1:37" x14ac:dyDescent="0.25">
      <c r="A14">
        <v>3750770</v>
      </c>
      <c r="B14" t="s">
        <v>93</v>
      </c>
      <c r="C14">
        <v>2021</v>
      </c>
      <c r="D14" t="s">
        <v>94</v>
      </c>
      <c r="E14" t="s">
        <v>95</v>
      </c>
      <c r="F14" t="s">
        <v>40</v>
      </c>
      <c r="G14" t="s">
        <v>41</v>
      </c>
      <c r="H14" t="s">
        <v>62</v>
      </c>
      <c r="I14" t="s">
        <v>43</v>
      </c>
      <c r="K14" t="s">
        <v>44</v>
      </c>
      <c r="L14">
        <v>90</v>
      </c>
      <c r="M14" t="s">
        <v>96</v>
      </c>
      <c r="N14" t="s">
        <v>97</v>
      </c>
      <c r="O14" t="s">
        <v>98</v>
      </c>
      <c r="P14" t="s">
        <v>99</v>
      </c>
      <c r="Q14" t="s">
        <v>112</v>
      </c>
      <c r="V14" t="s">
        <v>113</v>
      </c>
      <c r="X14" t="s">
        <v>114</v>
      </c>
      <c r="Y14" t="s">
        <v>115</v>
      </c>
      <c r="AH14" t="s">
        <v>103</v>
      </c>
    </row>
    <row r="15" spans="1:37" x14ac:dyDescent="0.25">
      <c r="A15">
        <v>3750771</v>
      </c>
      <c r="B15" t="s">
        <v>116</v>
      </c>
      <c r="C15">
        <v>2019</v>
      </c>
      <c r="D15" t="s">
        <v>117</v>
      </c>
      <c r="E15" t="s">
        <v>118</v>
      </c>
      <c r="F15" t="s">
        <v>40</v>
      </c>
      <c r="G15" t="s">
        <v>41</v>
      </c>
      <c r="H15" t="s">
        <v>119</v>
      </c>
      <c r="I15" t="s">
        <v>120</v>
      </c>
      <c r="K15" t="s">
        <v>44</v>
      </c>
      <c r="L15">
        <v>148</v>
      </c>
      <c r="M15" t="s">
        <v>121</v>
      </c>
      <c r="N15" t="s">
        <v>97</v>
      </c>
      <c r="O15" t="s">
        <v>98</v>
      </c>
      <c r="P15" t="s">
        <v>99</v>
      </c>
      <c r="Q15" t="s">
        <v>122</v>
      </c>
      <c r="S15" t="s">
        <v>123</v>
      </c>
      <c r="T15" t="s">
        <v>124</v>
      </c>
      <c r="U15" t="s">
        <v>125</v>
      </c>
      <c r="V15" t="s">
        <v>106</v>
      </c>
      <c r="X15" t="s">
        <v>59</v>
      </c>
      <c r="Y15" t="s">
        <v>126</v>
      </c>
      <c r="Z15" t="s">
        <v>127</v>
      </c>
      <c r="AH15" t="s">
        <v>103</v>
      </c>
    </row>
    <row r="16" spans="1:37" x14ac:dyDescent="0.25">
      <c r="A16">
        <v>3750771</v>
      </c>
      <c r="B16" t="s">
        <v>116</v>
      </c>
      <c r="C16">
        <v>2019</v>
      </c>
      <c r="D16" t="s">
        <v>117</v>
      </c>
      <c r="E16" t="s">
        <v>118</v>
      </c>
      <c r="F16" t="s">
        <v>40</v>
      </c>
      <c r="G16" t="s">
        <v>41</v>
      </c>
      <c r="H16" t="s">
        <v>119</v>
      </c>
      <c r="I16" t="s">
        <v>120</v>
      </c>
      <c r="K16" t="s">
        <v>44</v>
      </c>
      <c r="L16">
        <v>148</v>
      </c>
      <c r="M16" t="s">
        <v>85</v>
      </c>
      <c r="N16" t="s">
        <v>97</v>
      </c>
      <c r="O16" t="s">
        <v>98</v>
      </c>
      <c r="P16" t="s">
        <v>99</v>
      </c>
      <c r="Q16" t="s">
        <v>128</v>
      </c>
      <c r="S16" t="s">
        <v>129</v>
      </c>
      <c r="T16" t="s">
        <v>130</v>
      </c>
      <c r="U16" t="s">
        <v>131</v>
      </c>
      <c r="V16" t="s">
        <v>132</v>
      </c>
      <c r="X16" t="s">
        <v>114</v>
      </c>
      <c r="Y16" t="s">
        <v>133</v>
      </c>
      <c r="Z16" t="s">
        <v>134</v>
      </c>
      <c r="AH16" t="s">
        <v>103</v>
      </c>
    </row>
    <row r="17" spans="1:35" x14ac:dyDescent="0.25">
      <c r="A17">
        <v>3750771</v>
      </c>
      <c r="B17" t="s">
        <v>116</v>
      </c>
      <c r="C17">
        <v>2019</v>
      </c>
      <c r="D17" t="s">
        <v>117</v>
      </c>
      <c r="E17" t="s">
        <v>118</v>
      </c>
      <c r="F17" t="s">
        <v>40</v>
      </c>
      <c r="G17" t="s">
        <v>41</v>
      </c>
      <c r="H17" t="s">
        <v>55</v>
      </c>
      <c r="I17" t="s">
        <v>120</v>
      </c>
      <c r="K17" t="s">
        <v>44</v>
      </c>
      <c r="L17">
        <v>148</v>
      </c>
      <c r="M17" t="s">
        <v>135</v>
      </c>
      <c r="N17" t="s">
        <v>97</v>
      </c>
      <c r="O17" t="s">
        <v>98</v>
      </c>
      <c r="P17" t="s">
        <v>99</v>
      </c>
      <c r="Q17" t="s">
        <v>128</v>
      </c>
      <c r="S17" t="s">
        <v>136</v>
      </c>
      <c r="T17" t="s">
        <v>137</v>
      </c>
      <c r="U17" t="s">
        <v>138</v>
      </c>
      <c r="V17" t="s">
        <v>139</v>
      </c>
      <c r="X17" t="s">
        <v>140</v>
      </c>
      <c r="Y17" t="s">
        <v>110</v>
      </c>
      <c r="Z17" t="s">
        <v>141</v>
      </c>
      <c r="AH17" t="s">
        <v>103</v>
      </c>
    </row>
    <row r="18" spans="1:35" x14ac:dyDescent="0.25">
      <c r="A18">
        <v>3750771</v>
      </c>
      <c r="B18" t="s">
        <v>116</v>
      </c>
      <c r="C18">
        <v>2019</v>
      </c>
      <c r="D18" t="s">
        <v>117</v>
      </c>
      <c r="E18" t="s">
        <v>118</v>
      </c>
      <c r="F18" t="s">
        <v>40</v>
      </c>
      <c r="G18" t="s">
        <v>41</v>
      </c>
      <c r="H18" t="s">
        <v>55</v>
      </c>
      <c r="I18" t="s">
        <v>120</v>
      </c>
      <c r="K18" t="s">
        <v>44</v>
      </c>
      <c r="L18">
        <v>148</v>
      </c>
      <c r="M18" t="s">
        <v>142</v>
      </c>
      <c r="N18" t="s">
        <v>97</v>
      </c>
      <c r="O18" t="s">
        <v>98</v>
      </c>
      <c r="P18" t="s">
        <v>99</v>
      </c>
      <c r="Q18" t="s">
        <v>122</v>
      </c>
      <c r="S18" t="s">
        <v>143</v>
      </c>
      <c r="T18" t="s">
        <v>139</v>
      </c>
      <c r="U18" t="s">
        <v>144</v>
      </c>
      <c r="V18" t="s">
        <v>139</v>
      </c>
      <c r="X18" t="s">
        <v>140</v>
      </c>
      <c r="Y18" t="s">
        <v>145</v>
      </c>
      <c r="Z18" t="s">
        <v>146</v>
      </c>
      <c r="AH18" t="s">
        <v>103</v>
      </c>
    </row>
    <row r="19" spans="1:35" x14ac:dyDescent="0.25">
      <c r="A19">
        <v>3750771</v>
      </c>
      <c r="B19" t="s">
        <v>116</v>
      </c>
      <c r="C19">
        <v>2019</v>
      </c>
      <c r="D19" t="s">
        <v>117</v>
      </c>
      <c r="E19" t="s">
        <v>118</v>
      </c>
      <c r="F19" t="s">
        <v>40</v>
      </c>
      <c r="G19" t="s">
        <v>41</v>
      </c>
      <c r="H19" t="s">
        <v>62</v>
      </c>
      <c r="I19" t="s">
        <v>120</v>
      </c>
      <c r="K19" t="s">
        <v>44</v>
      </c>
      <c r="L19">
        <v>148</v>
      </c>
      <c r="M19" t="s">
        <v>147</v>
      </c>
      <c r="N19" t="s">
        <v>97</v>
      </c>
      <c r="O19" t="s">
        <v>98</v>
      </c>
      <c r="P19" t="s">
        <v>99</v>
      </c>
      <c r="Q19" t="s">
        <v>122</v>
      </c>
      <c r="S19" t="s">
        <v>148</v>
      </c>
      <c r="T19" t="s">
        <v>149</v>
      </c>
      <c r="U19" t="s">
        <v>150</v>
      </c>
      <c r="V19" t="s">
        <v>151</v>
      </c>
      <c r="X19" t="s">
        <v>80</v>
      </c>
      <c r="Y19" t="s">
        <v>152</v>
      </c>
      <c r="Z19" t="s">
        <v>153</v>
      </c>
      <c r="AH19" t="s">
        <v>103</v>
      </c>
    </row>
    <row r="20" spans="1:35" x14ac:dyDescent="0.25">
      <c r="A20">
        <v>3750771</v>
      </c>
      <c r="B20" t="s">
        <v>116</v>
      </c>
      <c r="C20">
        <v>2019</v>
      </c>
      <c r="D20" t="s">
        <v>117</v>
      </c>
      <c r="E20" t="s">
        <v>118</v>
      </c>
      <c r="F20" t="s">
        <v>40</v>
      </c>
      <c r="G20" t="s">
        <v>41</v>
      </c>
      <c r="H20" t="s">
        <v>62</v>
      </c>
      <c r="I20" t="s">
        <v>120</v>
      </c>
      <c r="K20" t="s">
        <v>44</v>
      </c>
      <c r="L20">
        <v>148</v>
      </c>
      <c r="M20" t="s">
        <v>154</v>
      </c>
      <c r="N20" t="s">
        <v>97</v>
      </c>
      <c r="O20" t="s">
        <v>98</v>
      </c>
      <c r="P20" t="s">
        <v>99</v>
      </c>
      <c r="Q20" t="s">
        <v>128</v>
      </c>
      <c r="S20" t="s">
        <v>155</v>
      </c>
      <c r="T20" t="s">
        <v>156</v>
      </c>
      <c r="U20" t="s">
        <v>157</v>
      </c>
      <c r="V20" t="s">
        <v>158</v>
      </c>
      <c r="X20" t="s">
        <v>159</v>
      </c>
      <c r="Y20" t="s">
        <v>160</v>
      </c>
      <c r="Z20" t="s">
        <v>161</v>
      </c>
      <c r="AH20" t="s">
        <v>103</v>
      </c>
    </row>
    <row r="21" spans="1:35" x14ac:dyDescent="0.25">
      <c r="A21">
        <v>3750772</v>
      </c>
      <c r="B21" t="s">
        <v>162</v>
      </c>
      <c r="C21">
        <v>2019</v>
      </c>
      <c r="D21" t="s">
        <v>163</v>
      </c>
      <c r="E21" t="s">
        <v>164</v>
      </c>
      <c r="F21" t="s">
        <v>40</v>
      </c>
      <c r="G21" t="s">
        <v>41</v>
      </c>
      <c r="H21" t="s">
        <v>119</v>
      </c>
      <c r="I21" t="s">
        <v>165</v>
      </c>
      <c r="J21" t="s">
        <v>166</v>
      </c>
      <c r="K21" t="s">
        <v>167</v>
      </c>
      <c r="L21">
        <v>19</v>
      </c>
      <c r="M21" t="s">
        <v>168</v>
      </c>
      <c r="N21" t="s">
        <v>169</v>
      </c>
      <c r="O21" t="s">
        <v>170</v>
      </c>
      <c r="P21" t="s">
        <v>74</v>
      </c>
      <c r="Q21" t="s">
        <v>171</v>
      </c>
      <c r="T21" t="s">
        <v>172</v>
      </c>
      <c r="U21" t="s">
        <v>173</v>
      </c>
      <c r="X21" t="s">
        <v>174</v>
      </c>
      <c r="Y21" t="s">
        <v>175</v>
      </c>
      <c r="Z21" t="s">
        <v>176</v>
      </c>
      <c r="AB21" t="s">
        <v>177</v>
      </c>
      <c r="AG21" t="s">
        <v>178</v>
      </c>
    </row>
    <row r="22" spans="1:35" x14ac:dyDescent="0.25">
      <c r="A22">
        <v>3750772</v>
      </c>
      <c r="B22" t="s">
        <v>162</v>
      </c>
      <c r="C22">
        <v>2019</v>
      </c>
      <c r="D22" t="s">
        <v>163</v>
      </c>
      <c r="E22" t="s">
        <v>164</v>
      </c>
      <c r="F22" t="s">
        <v>40</v>
      </c>
      <c r="G22" t="s">
        <v>41</v>
      </c>
      <c r="H22" t="s">
        <v>55</v>
      </c>
      <c r="I22" t="s">
        <v>165</v>
      </c>
      <c r="J22" t="s">
        <v>166</v>
      </c>
      <c r="K22" t="s">
        <v>167</v>
      </c>
      <c r="L22">
        <v>19</v>
      </c>
      <c r="M22" t="s">
        <v>179</v>
      </c>
      <c r="N22" t="s">
        <v>169</v>
      </c>
      <c r="O22" t="s">
        <v>170</v>
      </c>
      <c r="P22" t="s">
        <v>74</v>
      </c>
      <c r="Q22" t="s">
        <v>171</v>
      </c>
      <c r="T22" t="s">
        <v>180</v>
      </c>
      <c r="U22" t="s">
        <v>181</v>
      </c>
      <c r="V22" t="s">
        <v>182</v>
      </c>
      <c r="Y22" t="s">
        <v>183</v>
      </c>
      <c r="Z22" t="s">
        <v>184</v>
      </c>
      <c r="AB22" t="s">
        <v>185</v>
      </c>
      <c r="AG22" t="s">
        <v>186</v>
      </c>
    </row>
    <row r="23" spans="1:35" x14ac:dyDescent="0.25">
      <c r="A23">
        <v>3750772</v>
      </c>
      <c r="B23" t="s">
        <v>162</v>
      </c>
      <c r="C23">
        <v>2019</v>
      </c>
      <c r="D23" t="s">
        <v>163</v>
      </c>
      <c r="E23" t="s">
        <v>164</v>
      </c>
      <c r="F23" t="s">
        <v>40</v>
      </c>
      <c r="G23" t="s">
        <v>41</v>
      </c>
      <c r="H23" t="s">
        <v>62</v>
      </c>
      <c r="I23" t="s">
        <v>165</v>
      </c>
      <c r="J23" t="s">
        <v>166</v>
      </c>
      <c r="K23" t="s">
        <v>167</v>
      </c>
      <c r="L23">
        <v>19</v>
      </c>
      <c r="M23" t="s">
        <v>63</v>
      </c>
      <c r="N23" t="s">
        <v>169</v>
      </c>
      <c r="O23" t="s">
        <v>170</v>
      </c>
      <c r="P23" t="s">
        <v>74</v>
      </c>
      <c r="Q23" t="s">
        <v>171</v>
      </c>
      <c r="T23" t="s">
        <v>187</v>
      </c>
      <c r="U23" t="s">
        <v>188</v>
      </c>
      <c r="V23" t="s">
        <v>189</v>
      </c>
      <c r="X23" t="s">
        <v>190</v>
      </c>
      <c r="Y23" t="s">
        <v>191</v>
      </c>
      <c r="Z23" t="s">
        <v>192</v>
      </c>
      <c r="AB23" t="s">
        <v>193</v>
      </c>
      <c r="AC23" t="s">
        <v>194</v>
      </c>
      <c r="AG23" t="s">
        <v>195</v>
      </c>
    </row>
    <row r="24" spans="1:35" x14ac:dyDescent="0.25">
      <c r="A24">
        <v>3750773</v>
      </c>
      <c r="B24" t="s">
        <v>196</v>
      </c>
      <c r="C24">
        <v>2015</v>
      </c>
      <c r="D24" t="s">
        <v>197</v>
      </c>
      <c r="E24" t="s">
        <v>198</v>
      </c>
      <c r="F24" t="s">
        <v>40</v>
      </c>
      <c r="G24" t="s">
        <v>41</v>
      </c>
      <c r="H24" t="s">
        <v>55</v>
      </c>
      <c r="I24" t="s">
        <v>43</v>
      </c>
      <c r="K24" t="s">
        <v>44</v>
      </c>
      <c r="L24">
        <v>43</v>
      </c>
      <c r="M24" t="s">
        <v>199</v>
      </c>
      <c r="N24" t="s">
        <v>101</v>
      </c>
      <c r="O24" t="s">
        <v>200</v>
      </c>
      <c r="P24" t="s">
        <v>201</v>
      </c>
      <c r="Q24" t="s">
        <v>202</v>
      </c>
      <c r="T24" t="s">
        <v>44</v>
      </c>
      <c r="U24" t="s">
        <v>203</v>
      </c>
      <c r="W24" t="s">
        <v>57</v>
      </c>
      <c r="AG24" t="s">
        <v>204</v>
      </c>
    </row>
    <row r="25" spans="1:35" x14ac:dyDescent="0.25">
      <c r="A25">
        <v>3750773</v>
      </c>
      <c r="B25" t="s">
        <v>196</v>
      </c>
      <c r="C25">
        <v>2015</v>
      </c>
      <c r="D25" t="s">
        <v>197</v>
      </c>
      <c r="E25" t="s">
        <v>198</v>
      </c>
      <c r="F25" t="s">
        <v>40</v>
      </c>
      <c r="G25" t="s">
        <v>41</v>
      </c>
      <c r="H25" t="s">
        <v>62</v>
      </c>
      <c r="I25" t="s">
        <v>43</v>
      </c>
      <c r="K25" t="s">
        <v>44</v>
      </c>
      <c r="L25">
        <v>43</v>
      </c>
      <c r="M25" t="s">
        <v>63</v>
      </c>
      <c r="N25" t="s">
        <v>101</v>
      </c>
      <c r="O25" t="s">
        <v>200</v>
      </c>
      <c r="P25" t="s">
        <v>201</v>
      </c>
      <c r="Q25" t="s">
        <v>202</v>
      </c>
      <c r="T25" t="s">
        <v>205</v>
      </c>
      <c r="U25" t="s">
        <v>206</v>
      </c>
      <c r="W25" t="s">
        <v>207</v>
      </c>
      <c r="AG25" t="s">
        <v>208</v>
      </c>
    </row>
    <row r="26" spans="1:35" x14ac:dyDescent="0.25">
      <c r="A26">
        <v>3750775</v>
      </c>
      <c r="B26" t="s">
        <v>209</v>
      </c>
      <c r="C26">
        <v>2018</v>
      </c>
      <c r="D26" t="s">
        <v>210</v>
      </c>
      <c r="E26" t="s">
        <v>211</v>
      </c>
      <c r="F26" t="s">
        <v>40</v>
      </c>
      <c r="G26" t="s">
        <v>41</v>
      </c>
      <c r="H26" t="s">
        <v>119</v>
      </c>
      <c r="I26" t="s">
        <v>165</v>
      </c>
      <c r="J26" t="s">
        <v>166</v>
      </c>
      <c r="K26" t="s">
        <v>44</v>
      </c>
      <c r="L26">
        <v>9</v>
      </c>
      <c r="M26" t="s">
        <v>212</v>
      </c>
      <c r="N26" t="s">
        <v>213</v>
      </c>
      <c r="O26" t="s">
        <v>214</v>
      </c>
      <c r="P26" t="s">
        <v>215</v>
      </c>
      <c r="Q26" t="s">
        <v>216</v>
      </c>
      <c r="T26" t="s">
        <v>217</v>
      </c>
      <c r="AB26" t="s">
        <v>217</v>
      </c>
      <c r="AI26" t="s">
        <v>218</v>
      </c>
    </row>
    <row r="27" spans="1:35" x14ac:dyDescent="0.25">
      <c r="A27">
        <v>3750775</v>
      </c>
      <c r="B27" t="s">
        <v>209</v>
      </c>
      <c r="C27">
        <v>2018</v>
      </c>
      <c r="D27" t="s">
        <v>210</v>
      </c>
      <c r="E27" t="s">
        <v>211</v>
      </c>
      <c r="F27" t="s">
        <v>40</v>
      </c>
      <c r="G27" t="s">
        <v>41</v>
      </c>
      <c r="H27" t="s">
        <v>119</v>
      </c>
      <c r="I27" t="s">
        <v>165</v>
      </c>
      <c r="J27" t="s">
        <v>166</v>
      </c>
      <c r="K27" t="s">
        <v>44</v>
      </c>
      <c r="L27">
        <v>9</v>
      </c>
      <c r="M27" t="s">
        <v>219</v>
      </c>
      <c r="N27" t="s">
        <v>213</v>
      </c>
      <c r="O27" t="s">
        <v>214</v>
      </c>
      <c r="P27" t="s">
        <v>215</v>
      </c>
      <c r="Q27" t="s">
        <v>220</v>
      </c>
      <c r="T27" t="s">
        <v>221</v>
      </c>
      <c r="AB27" t="s">
        <v>222</v>
      </c>
      <c r="AI27" t="s">
        <v>218</v>
      </c>
    </row>
    <row r="28" spans="1:35" x14ac:dyDescent="0.25">
      <c r="A28">
        <v>3750775</v>
      </c>
      <c r="B28" t="s">
        <v>209</v>
      </c>
      <c r="C28">
        <v>2018</v>
      </c>
      <c r="D28" t="s">
        <v>210</v>
      </c>
      <c r="E28" t="s">
        <v>211</v>
      </c>
      <c r="F28" t="s">
        <v>40</v>
      </c>
      <c r="G28" t="s">
        <v>41</v>
      </c>
      <c r="H28" t="s">
        <v>119</v>
      </c>
      <c r="I28" t="s">
        <v>165</v>
      </c>
      <c r="J28" t="s">
        <v>166</v>
      </c>
      <c r="K28" t="s">
        <v>44</v>
      </c>
      <c r="L28">
        <v>18</v>
      </c>
      <c r="M28" t="s">
        <v>223</v>
      </c>
      <c r="N28" t="s">
        <v>213</v>
      </c>
      <c r="O28" t="s">
        <v>214</v>
      </c>
      <c r="P28" t="s">
        <v>215</v>
      </c>
      <c r="Q28" t="s">
        <v>224</v>
      </c>
      <c r="T28" t="s">
        <v>225</v>
      </c>
      <c r="AB28" t="s">
        <v>226</v>
      </c>
      <c r="AI28" t="s">
        <v>218</v>
      </c>
    </row>
    <row r="29" spans="1:35" x14ac:dyDescent="0.25">
      <c r="A29">
        <v>3750775</v>
      </c>
      <c r="B29" t="s">
        <v>209</v>
      </c>
      <c r="C29">
        <v>2018</v>
      </c>
      <c r="D29" t="s">
        <v>210</v>
      </c>
      <c r="E29" t="s">
        <v>211</v>
      </c>
      <c r="F29" t="s">
        <v>40</v>
      </c>
      <c r="G29" t="s">
        <v>41</v>
      </c>
      <c r="H29" t="s">
        <v>119</v>
      </c>
      <c r="I29" t="s">
        <v>165</v>
      </c>
      <c r="J29" t="s">
        <v>166</v>
      </c>
      <c r="K29" t="s">
        <v>44</v>
      </c>
      <c r="L29">
        <v>23</v>
      </c>
      <c r="M29" t="s">
        <v>212</v>
      </c>
      <c r="N29" t="s">
        <v>207</v>
      </c>
      <c r="O29" t="s">
        <v>227</v>
      </c>
      <c r="P29" t="s">
        <v>48</v>
      </c>
      <c r="Q29" t="s">
        <v>228</v>
      </c>
      <c r="T29" t="s">
        <v>217</v>
      </c>
      <c r="AB29" t="s">
        <v>217</v>
      </c>
      <c r="AI29" t="s">
        <v>218</v>
      </c>
    </row>
    <row r="30" spans="1:35" x14ac:dyDescent="0.25">
      <c r="A30">
        <v>3750775</v>
      </c>
      <c r="B30" t="s">
        <v>209</v>
      </c>
      <c r="C30">
        <v>2018</v>
      </c>
      <c r="D30" t="s">
        <v>210</v>
      </c>
      <c r="E30" t="s">
        <v>211</v>
      </c>
      <c r="F30" t="s">
        <v>40</v>
      </c>
      <c r="G30" t="s">
        <v>41</v>
      </c>
      <c r="H30" t="s">
        <v>119</v>
      </c>
      <c r="I30" t="s">
        <v>165</v>
      </c>
      <c r="J30" t="s">
        <v>166</v>
      </c>
      <c r="K30" t="s">
        <v>44</v>
      </c>
      <c r="L30">
        <v>23</v>
      </c>
      <c r="M30" t="s">
        <v>212</v>
      </c>
      <c r="N30" t="s">
        <v>213</v>
      </c>
      <c r="O30" t="s">
        <v>214</v>
      </c>
      <c r="P30" t="s">
        <v>215</v>
      </c>
      <c r="Q30" t="s">
        <v>229</v>
      </c>
      <c r="T30" t="s">
        <v>217</v>
      </c>
      <c r="AB30" t="s">
        <v>217</v>
      </c>
      <c r="AI30" t="s">
        <v>218</v>
      </c>
    </row>
    <row r="31" spans="1:35" x14ac:dyDescent="0.25">
      <c r="A31">
        <v>3750775</v>
      </c>
      <c r="B31" t="s">
        <v>209</v>
      </c>
      <c r="C31">
        <v>2018</v>
      </c>
      <c r="D31" t="s">
        <v>210</v>
      </c>
      <c r="E31" t="s">
        <v>211</v>
      </c>
      <c r="F31" t="s">
        <v>40</v>
      </c>
      <c r="G31" t="s">
        <v>41</v>
      </c>
      <c r="H31" t="s">
        <v>119</v>
      </c>
      <c r="I31" t="s">
        <v>165</v>
      </c>
      <c r="J31" t="s">
        <v>166</v>
      </c>
      <c r="K31" t="s">
        <v>44</v>
      </c>
      <c r="L31">
        <v>27</v>
      </c>
      <c r="M31" t="s">
        <v>230</v>
      </c>
      <c r="N31" t="s">
        <v>231</v>
      </c>
      <c r="O31" t="s">
        <v>73</v>
      </c>
      <c r="P31" t="s">
        <v>74</v>
      </c>
      <c r="Q31" t="s">
        <v>232</v>
      </c>
      <c r="T31" t="s">
        <v>51</v>
      </c>
      <c r="AB31" t="s">
        <v>233</v>
      </c>
      <c r="AI31" t="s">
        <v>218</v>
      </c>
    </row>
    <row r="32" spans="1:35" x14ac:dyDescent="0.25">
      <c r="A32">
        <v>3750775</v>
      </c>
      <c r="B32" t="s">
        <v>209</v>
      </c>
      <c r="C32">
        <v>2018</v>
      </c>
      <c r="D32" t="s">
        <v>210</v>
      </c>
      <c r="E32" t="s">
        <v>211</v>
      </c>
      <c r="F32" t="s">
        <v>40</v>
      </c>
      <c r="G32" t="s">
        <v>41</v>
      </c>
      <c r="H32" t="s">
        <v>119</v>
      </c>
      <c r="I32" t="s">
        <v>165</v>
      </c>
      <c r="J32" t="s">
        <v>166</v>
      </c>
      <c r="K32" t="s">
        <v>44</v>
      </c>
      <c r="L32">
        <v>46</v>
      </c>
      <c r="M32" t="s">
        <v>144</v>
      </c>
      <c r="N32" t="s">
        <v>213</v>
      </c>
      <c r="O32" t="s">
        <v>214</v>
      </c>
      <c r="P32" t="s">
        <v>215</v>
      </c>
      <c r="Q32" t="s">
        <v>234</v>
      </c>
      <c r="T32" t="s">
        <v>146</v>
      </c>
      <c r="AB32" t="s">
        <v>235</v>
      </c>
      <c r="AI32" t="s">
        <v>218</v>
      </c>
    </row>
    <row r="33" spans="1:35" x14ac:dyDescent="0.25">
      <c r="A33">
        <v>3750775</v>
      </c>
      <c r="B33" t="s">
        <v>209</v>
      </c>
      <c r="C33">
        <v>2018</v>
      </c>
      <c r="D33" t="s">
        <v>210</v>
      </c>
      <c r="E33" t="s">
        <v>211</v>
      </c>
      <c r="F33" t="s">
        <v>40</v>
      </c>
      <c r="G33" t="s">
        <v>41</v>
      </c>
      <c r="H33" t="s">
        <v>119</v>
      </c>
      <c r="I33" t="s">
        <v>165</v>
      </c>
      <c r="J33" t="s">
        <v>166</v>
      </c>
      <c r="K33" t="s">
        <v>44</v>
      </c>
      <c r="L33">
        <v>52</v>
      </c>
      <c r="M33" t="s">
        <v>236</v>
      </c>
      <c r="N33" t="s">
        <v>231</v>
      </c>
      <c r="O33" t="s">
        <v>237</v>
      </c>
      <c r="P33" t="s">
        <v>74</v>
      </c>
      <c r="Q33" t="s">
        <v>238</v>
      </c>
      <c r="T33" t="s">
        <v>239</v>
      </c>
      <c r="AB33" t="s">
        <v>240</v>
      </c>
      <c r="AI33" t="s">
        <v>218</v>
      </c>
    </row>
    <row r="34" spans="1:35" x14ac:dyDescent="0.25">
      <c r="A34">
        <v>3750775</v>
      </c>
      <c r="B34" t="s">
        <v>209</v>
      </c>
      <c r="C34">
        <v>2018</v>
      </c>
      <c r="D34" t="s">
        <v>210</v>
      </c>
      <c r="E34" t="s">
        <v>211</v>
      </c>
      <c r="F34" t="s">
        <v>40</v>
      </c>
      <c r="G34" t="s">
        <v>41</v>
      </c>
      <c r="H34" t="s">
        <v>119</v>
      </c>
      <c r="I34" t="s">
        <v>165</v>
      </c>
      <c r="J34" t="s">
        <v>166</v>
      </c>
      <c r="K34" t="s">
        <v>44</v>
      </c>
      <c r="L34">
        <v>52</v>
      </c>
      <c r="M34" t="s">
        <v>241</v>
      </c>
      <c r="N34" t="s">
        <v>213</v>
      </c>
      <c r="O34" t="s">
        <v>214</v>
      </c>
      <c r="P34" t="s">
        <v>215</v>
      </c>
      <c r="Q34" t="s">
        <v>242</v>
      </c>
      <c r="T34" t="s">
        <v>243</v>
      </c>
      <c r="AB34" t="s">
        <v>244</v>
      </c>
      <c r="AI34" t="s">
        <v>218</v>
      </c>
    </row>
    <row r="35" spans="1:35" x14ac:dyDescent="0.25">
      <c r="A35">
        <v>3750775</v>
      </c>
      <c r="B35" t="s">
        <v>209</v>
      </c>
      <c r="C35">
        <v>2018</v>
      </c>
      <c r="D35" t="s">
        <v>210</v>
      </c>
      <c r="E35" t="s">
        <v>211</v>
      </c>
      <c r="F35" t="s">
        <v>40</v>
      </c>
      <c r="G35" t="s">
        <v>41</v>
      </c>
      <c r="H35" t="s">
        <v>119</v>
      </c>
      <c r="I35" t="s">
        <v>165</v>
      </c>
      <c r="J35" t="s">
        <v>166</v>
      </c>
      <c r="K35" t="s">
        <v>44</v>
      </c>
      <c r="L35">
        <v>55</v>
      </c>
      <c r="M35" t="s">
        <v>245</v>
      </c>
      <c r="N35" t="s">
        <v>213</v>
      </c>
      <c r="O35" t="s">
        <v>214</v>
      </c>
      <c r="P35" t="s">
        <v>215</v>
      </c>
      <c r="Q35" t="s">
        <v>246</v>
      </c>
      <c r="T35" t="s">
        <v>247</v>
      </c>
      <c r="AB35" t="s">
        <v>248</v>
      </c>
      <c r="AI35" t="s">
        <v>218</v>
      </c>
    </row>
    <row r="36" spans="1:35" x14ac:dyDescent="0.25">
      <c r="A36">
        <v>3750775</v>
      </c>
      <c r="B36" t="s">
        <v>209</v>
      </c>
      <c r="C36">
        <v>2018</v>
      </c>
      <c r="D36" t="s">
        <v>210</v>
      </c>
      <c r="E36" t="s">
        <v>211</v>
      </c>
      <c r="F36" t="s">
        <v>40</v>
      </c>
      <c r="G36" t="s">
        <v>41</v>
      </c>
      <c r="H36" t="s">
        <v>119</v>
      </c>
      <c r="I36" t="s">
        <v>165</v>
      </c>
      <c r="J36" t="s">
        <v>166</v>
      </c>
      <c r="K36" t="s">
        <v>44</v>
      </c>
      <c r="L36">
        <v>74</v>
      </c>
      <c r="M36" t="s">
        <v>212</v>
      </c>
      <c r="N36" t="s">
        <v>213</v>
      </c>
      <c r="O36" t="s">
        <v>214</v>
      </c>
      <c r="P36" t="s">
        <v>215</v>
      </c>
      <c r="Q36" t="s">
        <v>249</v>
      </c>
      <c r="T36" t="s">
        <v>217</v>
      </c>
      <c r="AB36" t="s">
        <v>250</v>
      </c>
      <c r="AI36" t="s">
        <v>218</v>
      </c>
    </row>
    <row r="37" spans="1:35" x14ac:dyDescent="0.25">
      <c r="A37">
        <v>3750775</v>
      </c>
      <c r="B37" t="s">
        <v>209</v>
      </c>
      <c r="C37">
        <v>2018</v>
      </c>
      <c r="D37" t="s">
        <v>210</v>
      </c>
      <c r="E37" t="s">
        <v>211</v>
      </c>
      <c r="F37" t="s">
        <v>40</v>
      </c>
      <c r="G37" t="s">
        <v>41</v>
      </c>
      <c r="H37" t="s">
        <v>119</v>
      </c>
      <c r="I37" t="s">
        <v>165</v>
      </c>
      <c r="J37" t="s">
        <v>166</v>
      </c>
      <c r="K37" t="s">
        <v>44</v>
      </c>
      <c r="L37">
        <v>77</v>
      </c>
      <c r="M37" t="s">
        <v>251</v>
      </c>
      <c r="N37" t="s">
        <v>213</v>
      </c>
      <c r="O37" t="s">
        <v>252</v>
      </c>
      <c r="P37" t="s">
        <v>253</v>
      </c>
      <c r="Q37" t="s">
        <v>254</v>
      </c>
      <c r="T37" t="s">
        <v>255</v>
      </c>
      <c r="AB37" t="s">
        <v>256</v>
      </c>
      <c r="AI37" t="s">
        <v>218</v>
      </c>
    </row>
    <row r="38" spans="1:35" x14ac:dyDescent="0.25">
      <c r="A38">
        <v>3750775</v>
      </c>
      <c r="B38" t="s">
        <v>209</v>
      </c>
      <c r="C38">
        <v>2018</v>
      </c>
      <c r="D38" t="s">
        <v>210</v>
      </c>
      <c r="E38" t="s">
        <v>211</v>
      </c>
      <c r="F38" t="s">
        <v>40</v>
      </c>
      <c r="G38" t="s">
        <v>41</v>
      </c>
      <c r="H38" t="s">
        <v>119</v>
      </c>
      <c r="I38" t="s">
        <v>165</v>
      </c>
      <c r="J38" t="s">
        <v>166</v>
      </c>
      <c r="K38" t="s">
        <v>44</v>
      </c>
      <c r="L38">
        <v>78</v>
      </c>
      <c r="M38" t="s">
        <v>257</v>
      </c>
      <c r="N38" t="s">
        <v>231</v>
      </c>
      <c r="O38" t="s">
        <v>258</v>
      </c>
      <c r="P38" t="s">
        <v>74</v>
      </c>
      <c r="Q38" t="s">
        <v>259</v>
      </c>
      <c r="T38" t="s">
        <v>260</v>
      </c>
      <c r="AB38" t="s">
        <v>261</v>
      </c>
      <c r="AI38" t="s">
        <v>218</v>
      </c>
    </row>
    <row r="39" spans="1:35" x14ac:dyDescent="0.25">
      <c r="A39">
        <v>3750775</v>
      </c>
      <c r="B39" t="s">
        <v>209</v>
      </c>
      <c r="C39">
        <v>2018</v>
      </c>
      <c r="D39" t="s">
        <v>210</v>
      </c>
      <c r="E39" t="s">
        <v>211</v>
      </c>
      <c r="F39" t="s">
        <v>40</v>
      </c>
      <c r="G39" t="s">
        <v>41</v>
      </c>
      <c r="H39" t="s">
        <v>119</v>
      </c>
      <c r="I39" t="s">
        <v>165</v>
      </c>
      <c r="J39" t="s">
        <v>166</v>
      </c>
      <c r="K39" t="s">
        <v>44</v>
      </c>
      <c r="L39">
        <v>95</v>
      </c>
      <c r="M39" t="s">
        <v>262</v>
      </c>
      <c r="N39" t="s">
        <v>213</v>
      </c>
      <c r="O39" t="s">
        <v>214</v>
      </c>
      <c r="P39" t="s">
        <v>215</v>
      </c>
      <c r="Q39" t="s">
        <v>263</v>
      </c>
      <c r="T39" t="s">
        <v>264</v>
      </c>
      <c r="AB39" t="s">
        <v>265</v>
      </c>
      <c r="AI39" t="s">
        <v>218</v>
      </c>
    </row>
    <row r="40" spans="1:35" x14ac:dyDescent="0.25">
      <c r="A40">
        <v>3750775</v>
      </c>
      <c r="B40" t="s">
        <v>209</v>
      </c>
      <c r="C40">
        <v>2018</v>
      </c>
      <c r="D40" t="s">
        <v>210</v>
      </c>
      <c r="E40" t="s">
        <v>211</v>
      </c>
      <c r="F40" t="s">
        <v>40</v>
      </c>
      <c r="G40" t="s">
        <v>41</v>
      </c>
      <c r="H40" t="s">
        <v>119</v>
      </c>
      <c r="I40" t="s">
        <v>165</v>
      </c>
      <c r="J40" t="s">
        <v>166</v>
      </c>
      <c r="K40" t="s">
        <v>44</v>
      </c>
      <c r="L40">
        <v>102</v>
      </c>
      <c r="M40" t="s">
        <v>266</v>
      </c>
      <c r="N40" t="s">
        <v>213</v>
      </c>
      <c r="O40" t="s">
        <v>214</v>
      </c>
      <c r="P40" t="s">
        <v>215</v>
      </c>
      <c r="Q40" t="s">
        <v>267</v>
      </c>
      <c r="T40" t="s">
        <v>264</v>
      </c>
      <c r="AB40" t="s">
        <v>268</v>
      </c>
      <c r="AI40" t="s">
        <v>218</v>
      </c>
    </row>
    <row r="41" spans="1:35" x14ac:dyDescent="0.25">
      <c r="A41">
        <v>3750775</v>
      </c>
      <c r="B41" t="s">
        <v>209</v>
      </c>
      <c r="C41">
        <v>2018</v>
      </c>
      <c r="D41" t="s">
        <v>210</v>
      </c>
      <c r="E41" t="s">
        <v>211</v>
      </c>
      <c r="F41" t="s">
        <v>40</v>
      </c>
      <c r="G41" t="s">
        <v>41</v>
      </c>
      <c r="H41" t="s">
        <v>119</v>
      </c>
      <c r="I41" t="s">
        <v>165</v>
      </c>
      <c r="J41" t="s">
        <v>166</v>
      </c>
      <c r="K41" t="s">
        <v>44</v>
      </c>
      <c r="L41">
        <v>103</v>
      </c>
      <c r="M41" t="s">
        <v>269</v>
      </c>
      <c r="N41" t="s">
        <v>213</v>
      </c>
      <c r="O41" t="s">
        <v>252</v>
      </c>
      <c r="P41" t="s">
        <v>270</v>
      </c>
      <c r="Q41" t="s">
        <v>271</v>
      </c>
      <c r="T41" t="s">
        <v>272</v>
      </c>
      <c r="AB41" t="s">
        <v>273</v>
      </c>
      <c r="AI41" t="s">
        <v>218</v>
      </c>
    </row>
    <row r="42" spans="1:35" x14ac:dyDescent="0.25">
      <c r="A42">
        <v>3750775</v>
      </c>
      <c r="B42" t="s">
        <v>209</v>
      </c>
      <c r="C42">
        <v>2018</v>
      </c>
      <c r="D42" t="s">
        <v>210</v>
      </c>
      <c r="E42" t="s">
        <v>211</v>
      </c>
      <c r="F42" t="s">
        <v>40</v>
      </c>
      <c r="G42" t="s">
        <v>41</v>
      </c>
      <c r="H42" t="s">
        <v>119</v>
      </c>
      <c r="I42" t="s">
        <v>165</v>
      </c>
      <c r="J42" t="s">
        <v>166</v>
      </c>
      <c r="K42" t="s">
        <v>44</v>
      </c>
      <c r="L42">
        <v>106</v>
      </c>
      <c r="M42" t="s">
        <v>274</v>
      </c>
      <c r="N42" t="s">
        <v>213</v>
      </c>
      <c r="O42" t="s">
        <v>214</v>
      </c>
      <c r="P42" t="s">
        <v>215</v>
      </c>
      <c r="Q42" t="s">
        <v>275</v>
      </c>
      <c r="T42" t="s">
        <v>276</v>
      </c>
      <c r="AB42" t="s">
        <v>277</v>
      </c>
      <c r="AI42" t="s">
        <v>218</v>
      </c>
    </row>
    <row r="43" spans="1:35" x14ac:dyDescent="0.25">
      <c r="A43">
        <v>3750775</v>
      </c>
      <c r="B43" t="s">
        <v>209</v>
      </c>
      <c r="C43">
        <v>2018</v>
      </c>
      <c r="D43" t="s">
        <v>210</v>
      </c>
      <c r="E43" t="s">
        <v>211</v>
      </c>
      <c r="F43" t="s">
        <v>40</v>
      </c>
      <c r="G43" t="s">
        <v>41</v>
      </c>
      <c r="H43" t="s">
        <v>119</v>
      </c>
      <c r="I43" t="s">
        <v>165</v>
      </c>
      <c r="J43" t="s">
        <v>166</v>
      </c>
      <c r="K43" t="s">
        <v>44</v>
      </c>
      <c r="L43">
        <v>128</v>
      </c>
      <c r="M43" t="s">
        <v>278</v>
      </c>
      <c r="N43" t="s">
        <v>213</v>
      </c>
      <c r="O43" t="s">
        <v>214</v>
      </c>
      <c r="P43" t="s">
        <v>215</v>
      </c>
      <c r="Q43" t="s">
        <v>279</v>
      </c>
      <c r="T43" t="s">
        <v>280</v>
      </c>
      <c r="AB43" t="s">
        <v>281</v>
      </c>
      <c r="AI43" t="s">
        <v>218</v>
      </c>
    </row>
    <row r="44" spans="1:35" x14ac:dyDescent="0.25">
      <c r="A44">
        <v>3750775</v>
      </c>
      <c r="B44" t="s">
        <v>209</v>
      </c>
      <c r="C44">
        <v>2018</v>
      </c>
      <c r="D44" t="s">
        <v>210</v>
      </c>
      <c r="E44" t="s">
        <v>211</v>
      </c>
      <c r="F44" t="s">
        <v>40</v>
      </c>
      <c r="G44" t="s">
        <v>41</v>
      </c>
      <c r="H44" t="s">
        <v>119</v>
      </c>
      <c r="I44" t="s">
        <v>165</v>
      </c>
      <c r="J44" t="s">
        <v>166</v>
      </c>
      <c r="K44" t="s">
        <v>44</v>
      </c>
      <c r="L44">
        <v>180</v>
      </c>
      <c r="M44" t="s">
        <v>282</v>
      </c>
      <c r="N44" t="s">
        <v>213</v>
      </c>
      <c r="O44" t="s">
        <v>214</v>
      </c>
      <c r="P44" t="s">
        <v>215</v>
      </c>
      <c r="Q44" t="s">
        <v>283</v>
      </c>
      <c r="T44" t="s">
        <v>225</v>
      </c>
      <c r="U44" t="s">
        <v>284</v>
      </c>
      <c r="W44" t="s">
        <v>285</v>
      </c>
      <c r="AB44" t="s">
        <v>286</v>
      </c>
      <c r="AD44" t="s">
        <v>287</v>
      </c>
      <c r="AI44" t="s">
        <v>218</v>
      </c>
    </row>
    <row r="45" spans="1:35" x14ac:dyDescent="0.25">
      <c r="A45">
        <v>3750775</v>
      </c>
      <c r="B45" t="s">
        <v>209</v>
      </c>
      <c r="C45">
        <v>2018</v>
      </c>
      <c r="D45" t="s">
        <v>210</v>
      </c>
      <c r="E45" t="s">
        <v>211</v>
      </c>
      <c r="F45" t="s">
        <v>40</v>
      </c>
      <c r="G45" t="s">
        <v>41</v>
      </c>
      <c r="H45" t="s">
        <v>55</v>
      </c>
      <c r="I45" t="s">
        <v>165</v>
      </c>
      <c r="J45" t="s">
        <v>166</v>
      </c>
      <c r="K45" t="s">
        <v>44</v>
      </c>
      <c r="L45">
        <v>9</v>
      </c>
      <c r="M45" t="s">
        <v>288</v>
      </c>
      <c r="N45" t="s">
        <v>213</v>
      </c>
      <c r="O45" t="s">
        <v>214</v>
      </c>
      <c r="P45" t="s">
        <v>215</v>
      </c>
      <c r="Q45" t="s">
        <v>220</v>
      </c>
      <c r="T45" t="s">
        <v>289</v>
      </c>
      <c r="AB45" t="s">
        <v>290</v>
      </c>
      <c r="AI45" t="s">
        <v>291</v>
      </c>
    </row>
    <row r="46" spans="1:35" x14ac:dyDescent="0.25">
      <c r="A46">
        <v>3750775</v>
      </c>
      <c r="B46" t="s">
        <v>209</v>
      </c>
      <c r="C46">
        <v>2018</v>
      </c>
      <c r="D46" t="s">
        <v>210</v>
      </c>
      <c r="E46" t="s">
        <v>211</v>
      </c>
      <c r="F46" t="s">
        <v>40</v>
      </c>
      <c r="G46" t="s">
        <v>41</v>
      </c>
      <c r="H46" t="s">
        <v>55</v>
      </c>
      <c r="I46" t="s">
        <v>165</v>
      </c>
      <c r="J46" t="s">
        <v>166</v>
      </c>
      <c r="K46" t="s">
        <v>44</v>
      </c>
      <c r="L46">
        <v>9</v>
      </c>
      <c r="M46" t="s">
        <v>219</v>
      </c>
      <c r="N46" t="s">
        <v>213</v>
      </c>
      <c r="O46" t="s">
        <v>214</v>
      </c>
      <c r="P46" t="s">
        <v>215</v>
      </c>
      <c r="Q46" t="s">
        <v>216</v>
      </c>
      <c r="T46" t="s">
        <v>292</v>
      </c>
      <c r="AB46" t="s">
        <v>293</v>
      </c>
      <c r="AI46" t="s">
        <v>291</v>
      </c>
    </row>
    <row r="47" spans="1:35" x14ac:dyDescent="0.25">
      <c r="A47">
        <v>3750775</v>
      </c>
      <c r="B47" t="s">
        <v>209</v>
      </c>
      <c r="C47">
        <v>2018</v>
      </c>
      <c r="D47" t="s">
        <v>210</v>
      </c>
      <c r="E47" t="s">
        <v>211</v>
      </c>
      <c r="F47" t="s">
        <v>40</v>
      </c>
      <c r="G47" t="s">
        <v>41</v>
      </c>
      <c r="H47" t="s">
        <v>55</v>
      </c>
      <c r="I47" t="s">
        <v>165</v>
      </c>
      <c r="J47" t="s">
        <v>166</v>
      </c>
      <c r="K47" t="s">
        <v>44</v>
      </c>
      <c r="L47">
        <v>18</v>
      </c>
      <c r="M47" t="s">
        <v>288</v>
      </c>
      <c r="N47" t="s">
        <v>213</v>
      </c>
      <c r="O47" t="s">
        <v>214</v>
      </c>
      <c r="P47" t="s">
        <v>215</v>
      </c>
      <c r="Q47" t="s">
        <v>224</v>
      </c>
      <c r="T47" t="s">
        <v>294</v>
      </c>
      <c r="AB47" t="s">
        <v>295</v>
      </c>
      <c r="AI47" t="s">
        <v>291</v>
      </c>
    </row>
    <row r="48" spans="1:35" x14ac:dyDescent="0.25">
      <c r="A48">
        <v>3750775</v>
      </c>
      <c r="B48" t="s">
        <v>209</v>
      </c>
      <c r="C48">
        <v>2018</v>
      </c>
      <c r="D48" t="s">
        <v>210</v>
      </c>
      <c r="E48" t="s">
        <v>211</v>
      </c>
      <c r="F48" t="s">
        <v>40</v>
      </c>
      <c r="G48" t="s">
        <v>41</v>
      </c>
      <c r="H48" t="s">
        <v>55</v>
      </c>
      <c r="I48" t="s">
        <v>165</v>
      </c>
      <c r="J48" t="s">
        <v>166</v>
      </c>
      <c r="K48" t="s">
        <v>44</v>
      </c>
      <c r="L48">
        <v>23</v>
      </c>
      <c r="M48" t="s">
        <v>296</v>
      </c>
      <c r="N48" t="s">
        <v>207</v>
      </c>
      <c r="O48" t="s">
        <v>227</v>
      </c>
      <c r="P48" t="s">
        <v>48</v>
      </c>
      <c r="Q48" t="s">
        <v>228</v>
      </c>
      <c r="T48" t="s">
        <v>297</v>
      </c>
      <c r="AB48" t="s">
        <v>298</v>
      </c>
      <c r="AI48" t="s">
        <v>291</v>
      </c>
    </row>
    <row r="49" spans="1:35" x14ac:dyDescent="0.25">
      <c r="A49">
        <v>3750775</v>
      </c>
      <c r="B49" t="s">
        <v>209</v>
      </c>
      <c r="C49">
        <v>2018</v>
      </c>
      <c r="D49" t="s">
        <v>210</v>
      </c>
      <c r="E49" t="s">
        <v>211</v>
      </c>
      <c r="F49" t="s">
        <v>40</v>
      </c>
      <c r="G49" t="s">
        <v>41</v>
      </c>
      <c r="H49" t="s">
        <v>55</v>
      </c>
      <c r="I49" t="s">
        <v>165</v>
      </c>
      <c r="J49" t="s">
        <v>166</v>
      </c>
      <c r="K49" t="s">
        <v>44</v>
      </c>
      <c r="L49">
        <v>23</v>
      </c>
      <c r="M49" t="s">
        <v>299</v>
      </c>
      <c r="N49" t="s">
        <v>213</v>
      </c>
      <c r="O49" t="s">
        <v>214</v>
      </c>
      <c r="P49" t="s">
        <v>215</v>
      </c>
      <c r="Q49" t="s">
        <v>229</v>
      </c>
      <c r="T49" t="s">
        <v>300</v>
      </c>
      <c r="AB49" t="s">
        <v>301</v>
      </c>
      <c r="AI49" t="s">
        <v>291</v>
      </c>
    </row>
    <row r="50" spans="1:35" x14ac:dyDescent="0.25">
      <c r="A50">
        <v>3750775</v>
      </c>
      <c r="B50" t="s">
        <v>209</v>
      </c>
      <c r="C50">
        <v>2018</v>
      </c>
      <c r="D50" t="s">
        <v>210</v>
      </c>
      <c r="E50" t="s">
        <v>211</v>
      </c>
      <c r="F50" t="s">
        <v>40</v>
      </c>
      <c r="G50" t="s">
        <v>41</v>
      </c>
      <c r="H50" t="s">
        <v>55</v>
      </c>
      <c r="I50" t="s">
        <v>165</v>
      </c>
      <c r="J50" t="s">
        <v>166</v>
      </c>
      <c r="K50" t="s">
        <v>44</v>
      </c>
      <c r="L50">
        <v>27</v>
      </c>
      <c r="M50" t="s">
        <v>302</v>
      </c>
      <c r="N50" t="s">
        <v>231</v>
      </c>
      <c r="O50" t="s">
        <v>73</v>
      </c>
      <c r="P50" t="s">
        <v>74</v>
      </c>
      <c r="Q50" t="s">
        <v>232</v>
      </c>
      <c r="T50" t="s">
        <v>303</v>
      </c>
      <c r="AB50" t="s">
        <v>304</v>
      </c>
      <c r="AI50" t="s">
        <v>291</v>
      </c>
    </row>
    <row r="51" spans="1:35" x14ac:dyDescent="0.25">
      <c r="A51">
        <v>3750775</v>
      </c>
      <c r="B51" t="s">
        <v>209</v>
      </c>
      <c r="C51">
        <v>2018</v>
      </c>
      <c r="D51" t="s">
        <v>210</v>
      </c>
      <c r="E51" t="s">
        <v>211</v>
      </c>
      <c r="F51" t="s">
        <v>40</v>
      </c>
      <c r="G51" t="s">
        <v>41</v>
      </c>
      <c r="H51" t="s">
        <v>55</v>
      </c>
      <c r="I51" t="s">
        <v>165</v>
      </c>
      <c r="J51" t="s">
        <v>166</v>
      </c>
      <c r="K51" t="s">
        <v>44</v>
      </c>
      <c r="L51">
        <v>46</v>
      </c>
      <c r="M51" t="s">
        <v>305</v>
      </c>
      <c r="N51" t="s">
        <v>213</v>
      </c>
      <c r="O51" t="s">
        <v>214</v>
      </c>
      <c r="P51" t="s">
        <v>215</v>
      </c>
      <c r="Q51" t="s">
        <v>234</v>
      </c>
      <c r="T51" t="s">
        <v>226</v>
      </c>
      <c r="AB51" t="s">
        <v>306</v>
      </c>
      <c r="AI51" t="s">
        <v>291</v>
      </c>
    </row>
    <row r="52" spans="1:35" x14ac:dyDescent="0.25">
      <c r="A52">
        <v>3750775</v>
      </c>
      <c r="B52" t="s">
        <v>209</v>
      </c>
      <c r="C52">
        <v>2018</v>
      </c>
      <c r="D52" t="s">
        <v>210</v>
      </c>
      <c r="E52" t="s">
        <v>211</v>
      </c>
      <c r="F52" t="s">
        <v>40</v>
      </c>
      <c r="G52" t="s">
        <v>41</v>
      </c>
      <c r="H52" t="s">
        <v>55</v>
      </c>
      <c r="I52" t="s">
        <v>165</v>
      </c>
      <c r="J52" t="s">
        <v>166</v>
      </c>
      <c r="K52" t="s">
        <v>44</v>
      </c>
      <c r="L52">
        <v>52</v>
      </c>
      <c r="M52" t="s">
        <v>307</v>
      </c>
      <c r="N52" t="s">
        <v>231</v>
      </c>
      <c r="O52" t="s">
        <v>237</v>
      </c>
      <c r="P52" t="s">
        <v>74</v>
      </c>
      <c r="Q52" t="s">
        <v>238</v>
      </c>
      <c r="T52" t="s">
        <v>308</v>
      </c>
      <c r="AB52" t="s">
        <v>309</v>
      </c>
      <c r="AI52" t="s">
        <v>291</v>
      </c>
    </row>
    <row r="53" spans="1:35" x14ac:dyDescent="0.25">
      <c r="A53">
        <v>3750775</v>
      </c>
      <c r="B53" t="s">
        <v>209</v>
      </c>
      <c r="C53">
        <v>2018</v>
      </c>
      <c r="D53" t="s">
        <v>210</v>
      </c>
      <c r="E53" t="s">
        <v>211</v>
      </c>
      <c r="F53" t="s">
        <v>40</v>
      </c>
      <c r="G53" t="s">
        <v>41</v>
      </c>
      <c r="H53" t="s">
        <v>55</v>
      </c>
      <c r="I53" t="s">
        <v>165</v>
      </c>
      <c r="J53" t="s">
        <v>166</v>
      </c>
      <c r="K53" t="s">
        <v>44</v>
      </c>
      <c r="L53">
        <v>52</v>
      </c>
      <c r="M53" t="s">
        <v>310</v>
      </c>
      <c r="N53" t="s">
        <v>213</v>
      </c>
      <c r="O53" t="s">
        <v>214</v>
      </c>
      <c r="P53" t="s">
        <v>215</v>
      </c>
      <c r="Q53" t="s">
        <v>242</v>
      </c>
      <c r="T53" t="s">
        <v>311</v>
      </c>
      <c r="AB53" t="s">
        <v>312</v>
      </c>
      <c r="AI53" t="s">
        <v>291</v>
      </c>
    </row>
    <row r="54" spans="1:35" x14ac:dyDescent="0.25">
      <c r="A54">
        <v>3750775</v>
      </c>
      <c r="B54" t="s">
        <v>209</v>
      </c>
      <c r="C54">
        <v>2018</v>
      </c>
      <c r="D54" t="s">
        <v>210</v>
      </c>
      <c r="E54" t="s">
        <v>211</v>
      </c>
      <c r="F54" t="s">
        <v>40</v>
      </c>
      <c r="G54" t="s">
        <v>41</v>
      </c>
      <c r="H54" t="s">
        <v>55</v>
      </c>
      <c r="I54" t="s">
        <v>165</v>
      </c>
      <c r="J54" t="s">
        <v>166</v>
      </c>
      <c r="K54" t="s">
        <v>44</v>
      </c>
      <c r="L54">
        <v>55</v>
      </c>
      <c r="M54" t="s">
        <v>313</v>
      </c>
      <c r="N54" t="s">
        <v>213</v>
      </c>
      <c r="O54" t="s">
        <v>214</v>
      </c>
      <c r="P54" t="s">
        <v>215</v>
      </c>
      <c r="Q54" t="s">
        <v>246</v>
      </c>
      <c r="T54" t="s">
        <v>296</v>
      </c>
      <c r="AB54" t="s">
        <v>314</v>
      </c>
      <c r="AI54" t="s">
        <v>291</v>
      </c>
    </row>
    <row r="55" spans="1:35" x14ac:dyDescent="0.25">
      <c r="A55">
        <v>3750775</v>
      </c>
      <c r="B55" t="s">
        <v>209</v>
      </c>
      <c r="C55">
        <v>2018</v>
      </c>
      <c r="D55" t="s">
        <v>210</v>
      </c>
      <c r="E55" t="s">
        <v>211</v>
      </c>
      <c r="F55" t="s">
        <v>40</v>
      </c>
      <c r="G55" t="s">
        <v>41</v>
      </c>
      <c r="H55" t="s">
        <v>55</v>
      </c>
      <c r="I55" t="s">
        <v>165</v>
      </c>
      <c r="J55" t="s">
        <v>166</v>
      </c>
      <c r="K55" t="s">
        <v>44</v>
      </c>
      <c r="L55">
        <v>74</v>
      </c>
      <c r="M55" t="s">
        <v>315</v>
      </c>
      <c r="N55" t="s">
        <v>213</v>
      </c>
      <c r="O55" t="s">
        <v>214</v>
      </c>
      <c r="P55" t="s">
        <v>215</v>
      </c>
      <c r="Q55" t="s">
        <v>249</v>
      </c>
      <c r="T55" t="s">
        <v>316</v>
      </c>
      <c r="AB55" t="s">
        <v>317</v>
      </c>
      <c r="AI55" t="s">
        <v>291</v>
      </c>
    </row>
    <row r="56" spans="1:35" x14ac:dyDescent="0.25">
      <c r="A56">
        <v>3750775</v>
      </c>
      <c r="B56" t="s">
        <v>209</v>
      </c>
      <c r="C56">
        <v>2018</v>
      </c>
      <c r="D56" t="s">
        <v>210</v>
      </c>
      <c r="E56" t="s">
        <v>211</v>
      </c>
      <c r="F56" t="s">
        <v>40</v>
      </c>
      <c r="G56" t="s">
        <v>41</v>
      </c>
      <c r="H56" t="s">
        <v>55</v>
      </c>
      <c r="I56" t="s">
        <v>165</v>
      </c>
      <c r="J56" t="s">
        <v>166</v>
      </c>
      <c r="K56" t="s">
        <v>44</v>
      </c>
      <c r="L56">
        <v>77</v>
      </c>
      <c r="M56" t="s">
        <v>318</v>
      </c>
      <c r="N56" t="s">
        <v>213</v>
      </c>
      <c r="O56" t="s">
        <v>252</v>
      </c>
      <c r="P56" t="s">
        <v>253</v>
      </c>
      <c r="Q56" t="s">
        <v>254</v>
      </c>
      <c r="T56" t="s">
        <v>319</v>
      </c>
      <c r="AB56" t="s">
        <v>320</v>
      </c>
      <c r="AI56" t="s">
        <v>291</v>
      </c>
    </row>
    <row r="57" spans="1:35" x14ac:dyDescent="0.25">
      <c r="A57">
        <v>3750775</v>
      </c>
      <c r="B57" t="s">
        <v>209</v>
      </c>
      <c r="C57">
        <v>2018</v>
      </c>
      <c r="D57" t="s">
        <v>210</v>
      </c>
      <c r="E57" t="s">
        <v>211</v>
      </c>
      <c r="F57" t="s">
        <v>40</v>
      </c>
      <c r="G57" t="s">
        <v>41</v>
      </c>
      <c r="H57" t="s">
        <v>55</v>
      </c>
      <c r="I57" t="s">
        <v>165</v>
      </c>
      <c r="J57" t="s">
        <v>166</v>
      </c>
      <c r="K57" t="s">
        <v>44</v>
      </c>
      <c r="L57">
        <v>78</v>
      </c>
      <c r="M57" t="s">
        <v>321</v>
      </c>
      <c r="N57" t="s">
        <v>231</v>
      </c>
      <c r="O57" t="s">
        <v>258</v>
      </c>
      <c r="P57" t="s">
        <v>74</v>
      </c>
      <c r="Q57" t="s">
        <v>259</v>
      </c>
      <c r="T57" t="s">
        <v>307</v>
      </c>
      <c r="AB57" t="s">
        <v>322</v>
      </c>
      <c r="AI57" t="s">
        <v>291</v>
      </c>
    </row>
    <row r="58" spans="1:35" x14ac:dyDescent="0.25">
      <c r="A58">
        <v>3750775</v>
      </c>
      <c r="B58" t="s">
        <v>209</v>
      </c>
      <c r="C58">
        <v>2018</v>
      </c>
      <c r="D58" t="s">
        <v>210</v>
      </c>
      <c r="E58" t="s">
        <v>211</v>
      </c>
      <c r="F58" t="s">
        <v>40</v>
      </c>
      <c r="G58" t="s">
        <v>41</v>
      </c>
      <c r="H58" t="s">
        <v>55</v>
      </c>
      <c r="I58" t="s">
        <v>165</v>
      </c>
      <c r="J58" t="s">
        <v>166</v>
      </c>
      <c r="K58" t="s">
        <v>44</v>
      </c>
      <c r="L58">
        <v>95</v>
      </c>
      <c r="M58" t="s">
        <v>296</v>
      </c>
      <c r="N58" t="s">
        <v>213</v>
      </c>
      <c r="O58" t="s">
        <v>214</v>
      </c>
      <c r="P58" t="s">
        <v>215</v>
      </c>
      <c r="Q58" t="s">
        <v>263</v>
      </c>
      <c r="T58" t="s">
        <v>323</v>
      </c>
      <c r="AB58" t="s">
        <v>324</v>
      </c>
      <c r="AI58" t="s">
        <v>291</v>
      </c>
    </row>
    <row r="59" spans="1:35" x14ac:dyDescent="0.25">
      <c r="A59">
        <v>3750775</v>
      </c>
      <c r="B59" t="s">
        <v>209</v>
      </c>
      <c r="C59">
        <v>2018</v>
      </c>
      <c r="D59" t="s">
        <v>210</v>
      </c>
      <c r="E59" t="s">
        <v>211</v>
      </c>
      <c r="F59" t="s">
        <v>40</v>
      </c>
      <c r="G59" t="s">
        <v>41</v>
      </c>
      <c r="H59" t="s">
        <v>55</v>
      </c>
      <c r="I59" t="s">
        <v>165</v>
      </c>
      <c r="J59" t="s">
        <v>166</v>
      </c>
      <c r="K59" t="s">
        <v>44</v>
      </c>
      <c r="L59">
        <v>102</v>
      </c>
      <c r="M59" t="s">
        <v>325</v>
      </c>
      <c r="N59" t="s">
        <v>213</v>
      </c>
      <c r="O59" t="s">
        <v>214</v>
      </c>
      <c r="P59" t="s">
        <v>215</v>
      </c>
      <c r="Q59" t="s">
        <v>267</v>
      </c>
      <c r="T59" t="s">
        <v>326</v>
      </c>
      <c r="AB59" t="s">
        <v>327</v>
      </c>
      <c r="AI59" t="s">
        <v>291</v>
      </c>
    </row>
    <row r="60" spans="1:35" x14ac:dyDescent="0.25">
      <c r="A60">
        <v>3750775</v>
      </c>
      <c r="B60" t="s">
        <v>209</v>
      </c>
      <c r="C60">
        <v>2018</v>
      </c>
      <c r="D60" t="s">
        <v>210</v>
      </c>
      <c r="E60" t="s">
        <v>211</v>
      </c>
      <c r="F60" t="s">
        <v>40</v>
      </c>
      <c r="G60" t="s">
        <v>41</v>
      </c>
      <c r="H60" t="s">
        <v>55</v>
      </c>
      <c r="I60" t="s">
        <v>165</v>
      </c>
      <c r="J60" t="s">
        <v>166</v>
      </c>
      <c r="K60" t="s">
        <v>44</v>
      </c>
      <c r="L60">
        <v>103</v>
      </c>
      <c r="M60" t="s">
        <v>328</v>
      </c>
      <c r="N60" t="s">
        <v>213</v>
      </c>
      <c r="O60" t="s">
        <v>252</v>
      </c>
      <c r="P60" t="s">
        <v>270</v>
      </c>
      <c r="Q60" t="s">
        <v>271</v>
      </c>
      <c r="T60" t="s">
        <v>323</v>
      </c>
      <c r="AB60" t="s">
        <v>329</v>
      </c>
      <c r="AI60" t="s">
        <v>291</v>
      </c>
    </row>
    <row r="61" spans="1:35" x14ac:dyDescent="0.25">
      <c r="A61">
        <v>3750775</v>
      </c>
      <c r="B61" t="s">
        <v>209</v>
      </c>
      <c r="C61">
        <v>2018</v>
      </c>
      <c r="D61" t="s">
        <v>210</v>
      </c>
      <c r="E61" t="s">
        <v>211</v>
      </c>
      <c r="F61" t="s">
        <v>40</v>
      </c>
      <c r="G61" t="s">
        <v>41</v>
      </c>
      <c r="H61" t="s">
        <v>55</v>
      </c>
      <c r="I61" t="s">
        <v>165</v>
      </c>
      <c r="J61" t="s">
        <v>166</v>
      </c>
      <c r="K61" t="s">
        <v>44</v>
      </c>
      <c r="L61">
        <v>106</v>
      </c>
      <c r="M61" t="s">
        <v>330</v>
      </c>
      <c r="N61" t="s">
        <v>213</v>
      </c>
      <c r="O61" t="s">
        <v>214</v>
      </c>
      <c r="P61" t="s">
        <v>215</v>
      </c>
      <c r="Q61" t="s">
        <v>275</v>
      </c>
      <c r="T61" t="s">
        <v>331</v>
      </c>
      <c r="AB61" t="s">
        <v>332</v>
      </c>
      <c r="AI61" t="s">
        <v>291</v>
      </c>
    </row>
    <row r="62" spans="1:35" x14ac:dyDescent="0.25">
      <c r="A62">
        <v>3750775</v>
      </c>
      <c r="B62" t="s">
        <v>209</v>
      </c>
      <c r="C62">
        <v>2018</v>
      </c>
      <c r="D62" t="s">
        <v>210</v>
      </c>
      <c r="E62" t="s">
        <v>211</v>
      </c>
      <c r="F62" t="s">
        <v>40</v>
      </c>
      <c r="G62" t="s">
        <v>41</v>
      </c>
      <c r="H62" t="s">
        <v>55</v>
      </c>
      <c r="I62" t="s">
        <v>165</v>
      </c>
      <c r="J62" t="s">
        <v>166</v>
      </c>
      <c r="K62" t="s">
        <v>44</v>
      </c>
      <c r="L62">
        <v>128</v>
      </c>
      <c r="M62" t="s">
        <v>318</v>
      </c>
      <c r="N62" t="s">
        <v>213</v>
      </c>
      <c r="O62" t="s">
        <v>214</v>
      </c>
      <c r="P62" t="s">
        <v>215</v>
      </c>
      <c r="Q62" t="s">
        <v>279</v>
      </c>
      <c r="T62" t="s">
        <v>330</v>
      </c>
      <c r="AB62" t="s">
        <v>333</v>
      </c>
      <c r="AI62" t="s">
        <v>291</v>
      </c>
    </row>
    <row r="63" spans="1:35" x14ac:dyDescent="0.25">
      <c r="A63">
        <v>3750775</v>
      </c>
      <c r="B63" t="s">
        <v>209</v>
      </c>
      <c r="C63">
        <v>2018</v>
      </c>
      <c r="D63" t="s">
        <v>210</v>
      </c>
      <c r="E63" t="s">
        <v>211</v>
      </c>
      <c r="F63" t="s">
        <v>40</v>
      </c>
      <c r="G63" t="s">
        <v>41</v>
      </c>
      <c r="H63" t="s">
        <v>55</v>
      </c>
      <c r="I63" t="s">
        <v>165</v>
      </c>
      <c r="J63" t="s">
        <v>166</v>
      </c>
      <c r="K63" t="s">
        <v>44</v>
      </c>
      <c r="L63">
        <v>180</v>
      </c>
      <c r="M63" t="s">
        <v>334</v>
      </c>
      <c r="N63" t="s">
        <v>213</v>
      </c>
      <c r="O63" t="s">
        <v>214</v>
      </c>
      <c r="P63" t="s">
        <v>215</v>
      </c>
      <c r="Q63" t="s">
        <v>283</v>
      </c>
      <c r="T63" t="s">
        <v>335</v>
      </c>
      <c r="U63" t="s">
        <v>336</v>
      </c>
      <c r="W63" t="s">
        <v>285</v>
      </c>
      <c r="AB63" t="s">
        <v>337</v>
      </c>
      <c r="AD63" t="s">
        <v>338</v>
      </c>
      <c r="AI63" t="s">
        <v>291</v>
      </c>
    </row>
    <row r="64" spans="1:35" x14ac:dyDescent="0.25">
      <c r="A64">
        <v>3750775</v>
      </c>
      <c r="B64" t="s">
        <v>209</v>
      </c>
      <c r="C64">
        <v>2018</v>
      </c>
      <c r="D64" t="s">
        <v>210</v>
      </c>
      <c r="E64" t="s">
        <v>211</v>
      </c>
      <c r="F64" t="s">
        <v>40</v>
      </c>
      <c r="G64" t="s">
        <v>41</v>
      </c>
      <c r="H64" t="s">
        <v>62</v>
      </c>
      <c r="I64" t="s">
        <v>165</v>
      </c>
      <c r="J64" t="s">
        <v>166</v>
      </c>
      <c r="K64" t="s">
        <v>44</v>
      </c>
      <c r="L64">
        <v>9</v>
      </c>
      <c r="M64" t="s">
        <v>288</v>
      </c>
      <c r="N64" t="s">
        <v>213</v>
      </c>
      <c r="O64" t="s">
        <v>214</v>
      </c>
      <c r="P64" t="s">
        <v>215</v>
      </c>
      <c r="Q64" t="s">
        <v>216</v>
      </c>
      <c r="T64" t="s">
        <v>339</v>
      </c>
      <c r="AB64" t="s">
        <v>340</v>
      </c>
      <c r="AI64" t="s">
        <v>341</v>
      </c>
    </row>
    <row r="65" spans="1:35" x14ac:dyDescent="0.25">
      <c r="A65">
        <v>3750775</v>
      </c>
      <c r="B65" t="s">
        <v>209</v>
      </c>
      <c r="C65">
        <v>2018</v>
      </c>
      <c r="D65" t="s">
        <v>210</v>
      </c>
      <c r="E65" t="s">
        <v>211</v>
      </c>
      <c r="F65" t="s">
        <v>40</v>
      </c>
      <c r="G65" t="s">
        <v>41</v>
      </c>
      <c r="H65" t="s">
        <v>62</v>
      </c>
      <c r="I65" t="s">
        <v>165</v>
      </c>
      <c r="J65" t="s">
        <v>166</v>
      </c>
      <c r="K65" t="s">
        <v>44</v>
      </c>
      <c r="L65">
        <v>9</v>
      </c>
      <c r="M65" t="s">
        <v>288</v>
      </c>
      <c r="N65" t="s">
        <v>213</v>
      </c>
      <c r="O65" t="s">
        <v>214</v>
      </c>
      <c r="P65" t="s">
        <v>215</v>
      </c>
      <c r="Q65" t="s">
        <v>220</v>
      </c>
      <c r="T65" t="s">
        <v>144</v>
      </c>
      <c r="AB65" t="s">
        <v>342</v>
      </c>
      <c r="AI65" t="s">
        <v>341</v>
      </c>
    </row>
    <row r="66" spans="1:35" x14ac:dyDescent="0.25">
      <c r="A66">
        <v>3750775</v>
      </c>
      <c r="B66" t="s">
        <v>209</v>
      </c>
      <c r="C66">
        <v>2018</v>
      </c>
      <c r="D66" t="s">
        <v>210</v>
      </c>
      <c r="E66" t="s">
        <v>211</v>
      </c>
      <c r="F66" t="s">
        <v>40</v>
      </c>
      <c r="G66" t="s">
        <v>41</v>
      </c>
      <c r="H66" t="s">
        <v>62</v>
      </c>
      <c r="I66" t="s">
        <v>165</v>
      </c>
      <c r="J66" t="s">
        <v>166</v>
      </c>
      <c r="K66" t="s">
        <v>44</v>
      </c>
      <c r="L66">
        <v>18</v>
      </c>
      <c r="M66" t="s">
        <v>223</v>
      </c>
      <c r="N66" t="s">
        <v>213</v>
      </c>
      <c r="O66" t="s">
        <v>214</v>
      </c>
      <c r="P66" t="s">
        <v>215</v>
      </c>
      <c r="Q66" t="s">
        <v>224</v>
      </c>
      <c r="T66" t="s">
        <v>343</v>
      </c>
      <c r="AB66" t="s">
        <v>344</v>
      </c>
      <c r="AI66" t="s">
        <v>341</v>
      </c>
    </row>
    <row r="67" spans="1:35" x14ac:dyDescent="0.25">
      <c r="A67">
        <v>3750775</v>
      </c>
      <c r="B67" t="s">
        <v>209</v>
      </c>
      <c r="C67">
        <v>2018</v>
      </c>
      <c r="D67" t="s">
        <v>210</v>
      </c>
      <c r="E67" t="s">
        <v>211</v>
      </c>
      <c r="F67" t="s">
        <v>40</v>
      </c>
      <c r="G67" t="s">
        <v>41</v>
      </c>
      <c r="H67" t="s">
        <v>62</v>
      </c>
      <c r="I67" t="s">
        <v>165</v>
      </c>
      <c r="J67" t="s">
        <v>166</v>
      </c>
      <c r="K67" t="s">
        <v>44</v>
      </c>
      <c r="L67">
        <v>23</v>
      </c>
      <c r="M67" t="s">
        <v>345</v>
      </c>
      <c r="N67" t="s">
        <v>213</v>
      </c>
      <c r="O67" t="s">
        <v>214</v>
      </c>
      <c r="P67" t="s">
        <v>215</v>
      </c>
      <c r="Q67" t="s">
        <v>229</v>
      </c>
      <c r="T67" t="s">
        <v>346</v>
      </c>
      <c r="AB67" t="s">
        <v>347</v>
      </c>
      <c r="AI67" t="s">
        <v>341</v>
      </c>
    </row>
    <row r="68" spans="1:35" x14ac:dyDescent="0.25">
      <c r="A68">
        <v>3750775</v>
      </c>
      <c r="B68" t="s">
        <v>209</v>
      </c>
      <c r="C68">
        <v>2018</v>
      </c>
      <c r="D68" t="s">
        <v>210</v>
      </c>
      <c r="E68" t="s">
        <v>211</v>
      </c>
      <c r="F68" t="s">
        <v>40</v>
      </c>
      <c r="G68" t="s">
        <v>41</v>
      </c>
      <c r="H68" t="s">
        <v>62</v>
      </c>
      <c r="I68" t="s">
        <v>165</v>
      </c>
      <c r="J68" t="s">
        <v>166</v>
      </c>
      <c r="K68" t="s">
        <v>44</v>
      </c>
      <c r="L68">
        <v>23</v>
      </c>
      <c r="M68" t="s">
        <v>348</v>
      </c>
      <c r="N68" t="s">
        <v>207</v>
      </c>
      <c r="O68" t="s">
        <v>227</v>
      </c>
      <c r="P68" t="s">
        <v>48</v>
      </c>
      <c r="Q68" t="s">
        <v>228</v>
      </c>
      <c r="T68" t="s">
        <v>349</v>
      </c>
      <c r="AB68" t="s">
        <v>350</v>
      </c>
      <c r="AI68" t="s">
        <v>341</v>
      </c>
    </row>
    <row r="69" spans="1:35" x14ac:dyDescent="0.25">
      <c r="A69">
        <v>3750775</v>
      </c>
      <c r="B69" t="s">
        <v>209</v>
      </c>
      <c r="C69">
        <v>2018</v>
      </c>
      <c r="D69" t="s">
        <v>210</v>
      </c>
      <c r="E69" t="s">
        <v>211</v>
      </c>
      <c r="F69" t="s">
        <v>40</v>
      </c>
      <c r="G69" t="s">
        <v>41</v>
      </c>
      <c r="H69" t="s">
        <v>62</v>
      </c>
      <c r="I69" t="s">
        <v>165</v>
      </c>
      <c r="J69" t="s">
        <v>166</v>
      </c>
      <c r="K69" t="s">
        <v>44</v>
      </c>
      <c r="L69">
        <v>27</v>
      </c>
      <c r="M69" t="s">
        <v>230</v>
      </c>
      <c r="N69" t="s">
        <v>231</v>
      </c>
      <c r="O69" t="s">
        <v>73</v>
      </c>
      <c r="P69" t="s">
        <v>74</v>
      </c>
      <c r="Q69" t="s">
        <v>232</v>
      </c>
      <c r="T69" t="s">
        <v>351</v>
      </c>
      <c r="AB69" t="s">
        <v>352</v>
      </c>
      <c r="AI69" t="s">
        <v>341</v>
      </c>
    </row>
    <row r="70" spans="1:35" x14ac:dyDescent="0.25">
      <c r="A70">
        <v>3750775</v>
      </c>
      <c r="B70" t="s">
        <v>209</v>
      </c>
      <c r="C70">
        <v>2018</v>
      </c>
      <c r="D70" t="s">
        <v>210</v>
      </c>
      <c r="E70" t="s">
        <v>211</v>
      </c>
      <c r="F70" t="s">
        <v>40</v>
      </c>
      <c r="G70" t="s">
        <v>41</v>
      </c>
      <c r="H70" t="s">
        <v>62</v>
      </c>
      <c r="I70" t="s">
        <v>165</v>
      </c>
      <c r="J70" t="s">
        <v>166</v>
      </c>
      <c r="K70" t="s">
        <v>44</v>
      </c>
      <c r="L70">
        <v>46</v>
      </c>
      <c r="M70" t="s">
        <v>261</v>
      </c>
      <c r="N70" t="s">
        <v>213</v>
      </c>
      <c r="O70" t="s">
        <v>214</v>
      </c>
      <c r="P70" t="s">
        <v>215</v>
      </c>
      <c r="Q70" t="s">
        <v>234</v>
      </c>
      <c r="T70" t="s">
        <v>353</v>
      </c>
      <c r="AB70" t="s">
        <v>354</v>
      </c>
      <c r="AI70" t="s">
        <v>341</v>
      </c>
    </row>
    <row r="71" spans="1:35" x14ac:dyDescent="0.25">
      <c r="A71">
        <v>3750775</v>
      </c>
      <c r="B71" t="s">
        <v>209</v>
      </c>
      <c r="C71">
        <v>2018</v>
      </c>
      <c r="D71" t="s">
        <v>210</v>
      </c>
      <c r="E71" t="s">
        <v>211</v>
      </c>
      <c r="F71" t="s">
        <v>40</v>
      </c>
      <c r="G71" t="s">
        <v>41</v>
      </c>
      <c r="H71" t="s">
        <v>62</v>
      </c>
      <c r="I71" t="s">
        <v>165</v>
      </c>
      <c r="J71" t="s">
        <v>166</v>
      </c>
      <c r="K71" t="s">
        <v>44</v>
      </c>
      <c r="L71">
        <v>52</v>
      </c>
      <c r="M71" t="s">
        <v>355</v>
      </c>
      <c r="N71" t="s">
        <v>231</v>
      </c>
      <c r="O71" t="s">
        <v>237</v>
      </c>
      <c r="P71" t="s">
        <v>74</v>
      </c>
      <c r="Q71" t="s">
        <v>238</v>
      </c>
      <c r="T71" t="s">
        <v>356</v>
      </c>
      <c r="AB71" t="s">
        <v>357</v>
      </c>
      <c r="AI71" t="s">
        <v>341</v>
      </c>
    </row>
    <row r="72" spans="1:35" x14ac:dyDescent="0.25">
      <c r="A72">
        <v>3750775</v>
      </c>
      <c r="B72" t="s">
        <v>209</v>
      </c>
      <c r="C72">
        <v>2018</v>
      </c>
      <c r="D72" t="s">
        <v>210</v>
      </c>
      <c r="E72" t="s">
        <v>211</v>
      </c>
      <c r="F72" t="s">
        <v>40</v>
      </c>
      <c r="G72" t="s">
        <v>41</v>
      </c>
      <c r="H72" t="s">
        <v>62</v>
      </c>
      <c r="I72" t="s">
        <v>165</v>
      </c>
      <c r="J72" t="s">
        <v>166</v>
      </c>
      <c r="K72" t="s">
        <v>44</v>
      </c>
      <c r="L72">
        <v>52</v>
      </c>
      <c r="M72" t="s">
        <v>358</v>
      </c>
      <c r="N72" t="s">
        <v>213</v>
      </c>
      <c r="O72" t="s">
        <v>214</v>
      </c>
      <c r="P72" t="s">
        <v>215</v>
      </c>
      <c r="Q72" t="s">
        <v>242</v>
      </c>
      <c r="T72" t="s">
        <v>359</v>
      </c>
      <c r="AB72" t="s">
        <v>360</v>
      </c>
      <c r="AI72" t="s">
        <v>341</v>
      </c>
    </row>
    <row r="73" spans="1:35" x14ac:dyDescent="0.25">
      <c r="A73">
        <v>3750775</v>
      </c>
      <c r="B73" t="s">
        <v>209</v>
      </c>
      <c r="C73">
        <v>2018</v>
      </c>
      <c r="D73" t="s">
        <v>210</v>
      </c>
      <c r="E73" t="s">
        <v>211</v>
      </c>
      <c r="F73" t="s">
        <v>40</v>
      </c>
      <c r="G73" t="s">
        <v>41</v>
      </c>
      <c r="H73" t="s">
        <v>62</v>
      </c>
      <c r="I73" t="s">
        <v>165</v>
      </c>
      <c r="J73" t="s">
        <v>166</v>
      </c>
      <c r="K73" t="s">
        <v>44</v>
      </c>
      <c r="L73">
        <v>55</v>
      </c>
      <c r="M73" t="s">
        <v>361</v>
      </c>
      <c r="N73" t="s">
        <v>213</v>
      </c>
      <c r="O73" t="s">
        <v>214</v>
      </c>
      <c r="P73" t="s">
        <v>215</v>
      </c>
      <c r="Q73" t="s">
        <v>246</v>
      </c>
      <c r="T73" t="s">
        <v>362</v>
      </c>
      <c r="AB73" t="s">
        <v>363</v>
      </c>
      <c r="AI73" t="s">
        <v>341</v>
      </c>
    </row>
    <row r="74" spans="1:35" x14ac:dyDescent="0.25">
      <c r="A74">
        <v>3750775</v>
      </c>
      <c r="B74" t="s">
        <v>209</v>
      </c>
      <c r="C74">
        <v>2018</v>
      </c>
      <c r="D74" t="s">
        <v>210</v>
      </c>
      <c r="E74" t="s">
        <v>211</v>
      </c>
      <c r="F74" t="s">
        <v>40</v>
      </c>
      <c r="G74" t="s">
        <v>41</v>
      </c>
      <c r="H74" t="s">
        <v>62</v>
      </c>
      <c r="I74" t="s">
        <v>165</v>
      </c>
      <c r="J74" t="s">
        <v>166</v>
      </c>
      <c r="K74" t="s">
        <v>44</v>
      </c>
      <c r="L74">
        <v>74</v>
      </c>
      <c r="M74" t="s">
        <v>364</v>
      </c>
      <c r="N74" t="s">
        <v>213</v>
      </c>
      <c r="O74" t="s">
        <v>214</v>
      </c>
      <c r="P74" t="s">
        <v>215</v>
      </c>
      <c r="Q74" t="s">
        <v>249</v>
      </c>
      <c r="T74" t="s">
        <v>123</v>
      </c>
      <c r="AB74" t="s">
        <v>365</v>
      </c>
      <c r="AI74" t="s">
        <v>341</v>
      </c>
    </row>
    <row r="75" spans="1:35" x14ac:dyDescent="0.25">
      <c r="A75">
        <v>3750775</v>
      </c>
      <c r="B75" t="s">
        <v>209</v>
      </c>
      <c r="C75">
        <v>2018</v>
      </c>
      <c r="D75" t="s">
        <v>210</v>
      </c>
      <c r="E75" t="s">
        <v>211</v>
      </c>
      <c r="F75" t="s">
        <v>40</v>
      </c>
      <c r="G75" t="s">
        <v>41</v>
      </c>
      <c r="H75" t="s">
        <v>62</v>
      </c>
      <c r="I75" t="s">
        <v>165</v>
      </c>
      <c r="J75" t="s">
        <v>166</v>
      </c>
      <c r="K75" t="s">
        <v>44</v>
      </c>
      <c r="L75">
        <v>77</v>
      </c>
      <c r="M75" t="s">
        <v>366</v>
      </c>
      <c r="N75" t="s">
        <v>213</v>
      </c>
      <c r="O75" t="s">
        <v>252</v>
      </c>
      <c r="P75" t="s">
        <v>253</v>
      </c>
      <c r="Q75" t="s">
        <v>254</v>
      </c>
      <c r="T75" t="s">
        <v>367</v>
      </c>
      <c r="AB75" t="s">
        <v>368</v>
      </c>
      <c r="AI75" t="s">
        <v>341</v>
      </c>
    </row>
    <row r="76" spans="1:35" x14ac:dyDescent="0.25">
      <c r="A76">
        <v>3750775</v>
      </c>
      <c r="B76" t="s">
        <v>209</v>
      </c>
      <c r="C76">
        <v>2018</v>
      </c>
      <c r="D76" t="s">
        <v>210</v>
      </c>
      <c r="E76" t="s">
        <v>211</v>
      </c>
      <c r="F76" t="s">
        <v>40</v>
      </c>
      <c r="G76" t="s">
        <v>41</v>
      </c>
      <c r="H76" t="s">
        <v>62</v>
      </c>
      <c r="I76" t="s">
        <v>165</v>
      </c>
      <c r="J76" t="s">
        <v>166</v>
      </c>
      <c r="K76" t="s">
        <v>44</v>
      </c>
      <c r="L76">
        <v>78</v>
      </c>
      <c r="M76" t="s">
        <v>369</v>
      </c>
      <c r="N76" t="s">
        <v>231</v>
      </c>
      <c r="O76" t="s">
        <v>258</v>
      </c>
      <c r="P76" t="s">
        <v>74</v>
      </c>
      <c r="Q76" t="s">
        <v>259</v>
      </c>
      <c r="T76" t="s">
        <v>370</v>
      </c>
      <c r="AB76" t="s">
        <v>371</v>
      </c>
      <c r="AI76" t="s">
        <v>341</v>
      </c>
    </row>
    <row r="77" spans="1:35" x14ac:dyDescent="0.25">
      <c r="A77">
        <v>3750775</v>
      </c>
      <c r="B77" t="s">
        <v>209</v>
      </c>
      <c r="C77">
        <v>2018</v>
      </c>
      <c r="D77" t="s">
        <v>210</v>
      </c>
      <c r="E77" t="s">
        <v>211</v>
      </c>
      <c r="F77" t="s">
        <v>40</v>
      </c>
      <c r="G77" t="s">
        <v>41</v>
      </c>
      <c r="H77" t="s">
        <v>62</v>
      </c>
      <c r="I77" t="s">
        <v>165</v>
      </c>
      <c r="J77" t="s">
        <v>166</v>
      </c>
      <c r="K77" t="s">
        <v>44</v>
      </c>
      <c r="L77">
        <v>95</v>
      </c>
      <c r="M77" t="s">
        <v>372</v>
      </c>
      <c r="N77" t="s">
        <v>213</v>
      </c>
      <c r="O77" t="s">
        <v>214</v>
      </c>
      <c r="P77" t="s">
        <v>215</v>
      </c>
      <c r="Q77" t="s">
        <v>263</v>
      </c>
      <c r="T77" t="s">
        <v>373</v>
      </c>
      <c r="AB77" t="s">
        <v>374</v>
      </c>
      <c r="AI77" t="s">
        <v>341</v>
      </c>
    </row>
    <row r="78" spans="1:35" x14ac:dyDescent="0.25">
      <c r="A78">
        <v>3750775</v>
      </c>
      <c r="B78" t="s">
        <v>209</v>
      </c>
      <c r="C78">
        <v>2018</v>
      </c>
      <c r="D78" t="s">
        <v>210</v>
      </c>
      <c r="E78" t="s">
        <v>211</v>
      </c>
      <c r="F78" t="s">
        <v>40</v>
      </c>
      <c r="G78" t="s">
        <v>41</v>
      </c>
      <c r="H78" t="s">
        <v>62</v>
      </c>
      <c r="I78" t="s">
        <v>165</v>
      </c>
      <c r="J78" t="s">
        <v>166</v>
      </c>
      <c r="K78" t="s">
        <v>44</v>
      </c>
      <c r="L78">
        <v>102</v>
      </c>
      <c r="M78" t="s">
        <v>375</v>
      </c>
      <c r="N78" t="s">
        <v>213</v>
      </c>
      <c r="O78" t="s">
        <v>214</v>
      </c>
      <c r="P78" t="s">
        <v>215</v>
      </c>
      <c r="Q78" t="s">
        <v>267</v>
      </c>
      <c r="T78" t="s">
        <v>376</v>
      </c>
      <c r="AB78" t="s">
        <v>377</v>
      </c>
      <c r="AI78" t="s">
        <v>341</v>
      </c>
    </row>
    <row r="79" spans="1:35" x14ac:dyDescent="0.25">
      <c r="A79">
        <v>3750775</v>
      </c>
      <c r="B79" t="s">
        <v>209</v>
      </c>
      <c r="C79">
        <v>2018</v>
      </c>
      <c r="D79" t="s">
        <v>210</v>
      </c>
      <c r="E79" t="s">
        <v>211</v>
      </c>
      <c r="F79" t="s">
        <v>40</v>
      </c>
      <c r="G79" t="s">
        <v>41</v>
      </c>
      <c r="H79" t="s">
        <v>62</v>
      </c>
      <c r="I79" t="s">
        <v>165</v>
      </c>
      <c r="J79" t="s">
        <v>166</v>
      </c>
      <c r="K79" t="s">
        <v>44</v>
      </c>
      <c r="L79">
        <v>103</v>
      </c>
      <c r="M79" t="s">
        <v>378</v>
      </c>
      <c r="N79" t="s">
        <v>213</v>
      </c>
      <c r="O79" t="s">
        <v>252</v>
      </c>
      <c r="P79" t="s">
        <v>270</v>
      </c>
      <c r="Q79" t="s">
        <v>271</v>
      </c>
      <c r="T79" t="s">
        <v>379</v>
      </c>
      <c r="AB79" t="s">
        <v>380</v>
      </c>
      <c r="AI79" t="s">
        <v>341</v>
      </c>
    </row>
    <row r="80" spans="1:35" x14ac:dyDescent="0.25">
      <c r="A80">
        <v>3750775</v>
      </c>
      <c r="B80" t="s">
        <v>209</v>
      </c>
      <c r="C80">
        <v>2018</v>
      </c>
      <c r="D80" t="s">
        <v>210</v>
      </c>
      <c r="E80" t="s">
        <v>211</v>
      </c>
      <c r="F80" t="s">
        <v>40</v>
      </c>
      <c r="G80" t="s">
        <v>41</v>
      </c>
      <c r="H80" t="s">
        <v>62</v>
      </c>
      <c r="I80" t="s">
        <v>165</v>
      </c>
      <c r="J80" t="s">
        <v>166</v>
      </c>
      <c r="K80" t="s">
        <v>44</v>
      </c>
      <c r="L80">
        <v>106</v>
      </c>
      <c r="M80" t="s">
        <v>381</v>
      </c>
      <c r="N80" t="s">
        <v>213</v>
      </c>
      <c r="O80" t="s">
        <v>214</v>
      </c>
      <c r="P80" t="s">
        <v>215</v>
      </c>
      <c r="Q80" t="s">
        <v>275</v>
      </c>
      <c r="T80" t="s">
        <v>382</v>
      </c>
      <c r="AB80" t="s">
        <v>383</v>
      </c>
      <c r="AI80" t="s">
        <v>341</v>
      </c>
    </row>
    <row r="81" spans="1:37" x14ac:dyDescent="0.25">
      <c r="A81">
        <v>3750775</v>
      </c>
      <c r="B81" t="s">
        <v>209</v>
      </c>
      <c r="C81">
        <v>2018</v>
      </c>
      <c r="D81" t="s">
        <v>210</v>
      </c>
      <c r="E81" t="s">
        <v>211</v>
      </c>
      <c r="F81" t="s">
        <v>40</v>
      </c>
      <c r="G81" t="s">
        <v>41</v>
      </c>
      <c r="H81" t="s">
        <v>62</v>
      </c>
      <c r="I81" t="s">
        <v>165</v>
      </c>
      <c r="J81" t="s">
        <v>166</v>
      </c>
      <c r="K81" t="s">
        <v>44</v>
      </c>
      <c r="L81">
        <v>128</v>
      </c>
      <c r="M81" t="s">
        <v>384</v>
      </c>
      <c r="N81" t="s">
        <v>213</v>
      </c>
      <c r="O81" t="s">
        <v>214</v>
      </c>
      <c r="P81" t="s">
        <v>215</v>
      </c>
      <c r="Q81" t="s">
        <v>279</v>
      </c>
      <c r="T81" t="s">
        <v>66</v>
      </c>
      <c r="AB81" t="s">
        <v>385</v>
      </c>
      <c r="AI81" t="s">
        <v>341</v>
      </c>
    </row>
    <row r="82" spans="1:37" x14ac:dyDescent="0.25">
      <c r="A82">
        <v>3750775</v>
      </c>
      <c r="B82" t="s">
        <v>209</v>
      </c>
      <c r="C82">
        <v>2018</v>
      </c>
      <c r="D82" t="s">
        <v>210</v>
      </c>
      <c r="E82" t="s">
        <v>211</v>
      </c>
      <c r="F82" t="s">
        <v>40</v>
      </c>
      <c r="G82" t="s">
        <v>41</v>
      </c>
      <c r="H82" t="s">
        <v>62</v>
      </c>
      <c r="I82" t="s">
        <v>165</v>
      </c>
      <c r="J82" t="s">
        <v>166</v>
      </c>
      <c r="K82" t="s">
        <v>44</v>
      </c>
      <c r="L82">
        <v>180</v>
      </c>
      <c r="M82" t="s">
        <v>386</v>
      </c>
      <c r="N82" t="s">
        <v>213</v>
      </c>
      <c r="O82" t="s">
        <v>214</v>
      </c>
      <c r="P82" t="s">
        <v>215</v>
      </c>
      <c r="Q82" t="s">
        <v>283</v>
      </c>
      <c r="T82" t="s">
        <v>387</v>
      </c>
      <c r="U82" t="s">
        <v>388</v>
      </c>
      <c r="W82" t="s">
        <v>285</v>
      </c>
      <c r="AB82" t="s">
        <v>348</v>
      </c>
      <c r="AD82" t="s">
        <v>389</v>
      </c>
      <c r="AI82" t="s">
        <v>341</v>
      </c>
    </row>
    <row r="83" spans="1:37" x14ac:dyDescent="0.25">
      <c r="A83">
        <v>3750777</v>
      </c>
      <c r="B83" t="s">
        <v>390</v>
      </c>
      <c r="C83">
        <v>2021</v>
      </c>
      <c r="D83" t="s">
        <v>391</v>
      </c>
      <c r="E83" t="s">
        <v>39</v>
      </c>
      <c r="F83" t="s">
        <v>40</v>
      </c>
      <c r="G83" t="s">
        <v>41</v>
      </c>
      <c r="H83" t="s">
        <v>119</v>
      </c>
      <c r="I83" t="s">
        <v>43</v>
      </c>
      <c r="K83" t="s">
        <v>392</v>
      </c>
      <c r="L83">
        <v>126</v>
      </c>
      <c r="M83" t="s">
        <v>393</v>
      </c>
      <c r="N83" t="s">
        <v>97</v>
      </c>
      <c r="O83" t="s">
        <v>98</v>
      </c>
      <c r="P83" t="s">
        <v>99</v>
      </c>
      <c r="Q83" t="s">
        <v>394</v>
      </c>
      <c r="T83" t="s">
        <v>395</v>
      </c>
      <c r="U83" t="s">
        <v>396</v>
      </c>
      <c r="W83" t="s">
        <v>397</v>
      </c>
      <c r="Z83" t="s">
        <v>398</v>
      </c>
      <c r="AG83" t="s">
        <v>397</v>
      </c>
    </row>
    <row r="84" spans="1:37" x14ac:dyDescent="0.25">
      <c r="A84">
        <v>3750777</v>
      </c>
      <c r="B84" t="s">
        <v>390</v>
      </c>
      <c r="C84">
        <v>2021</v>
      </c>
      <c r="D84" t="s">
        <v>391</v>
      </c>
      <c r="E84" t="s">
        <v>39</v>
      </c>
      <c r="F84" t="s">
        <v>40</v>
      </c>
      <c r="G84" t="s">
        <v>41</v>
      </c>
      <c r="H84" t="s">
        <v>55</v>
      </c>
      <c r="I84" t="s">
        <v>43</v>
      </c>
      <c r="K84" t="s">
        <v>392</v>
      </c>
      <c r="L84">
        <v>130</v>
      </c>
      <c r="M84" t="s">
        <v>399</v>
      </c>
      <c r="N84" t="s">
        <v>97</v>
      </c>
      <c r="O84" t="s">
        <v>98</v>
      </c>
      <c r="P84" t="s">
        <v>99</v>
      </c>
      <c r="Q84" t="s">
        <v>394</v>
      </c>
      <c r="T84" t="s">
        <v>46</v>
      </c>
      <c r="U84" t="s">
        <v>400</v>
      </c>
      <c r="W84" t="s">
        <v>92</v>
      </c>
      <c r="Z84" t="s">
        <v>401</v>
      </c>
    </row>
    <row r="85" spans="1:37" x14ac:dyDescent="0.25">
      <c r="A85">
        <v>3750777</v>
      </c>
      <c r="B85" t="s">
        <v>390</v>
      </c>
      <c r="C85">
        <v>2021</v>
      </c>
      <c r="D85" t="s">
        <v>391</v>
      </c>
      <c r="E85" t="s">
        <v>39</v>
      </c>
      <c r="F85" t="s">
        <v>40</v>
      </c>
      <c r="G85" t="s">
        <v>41</v>
      </c>
      <c r="H85" t="s">
        <v>62</v>
      </c>
      <c r="I85" t="s">
        <v>43</v>
      </c>
      <c r="K85" t="s">
        <v>392</v>
      </c>
      <c r="L85">
        <v>130</v>
      </c>
      <c r="M85" t="s">
        <v>85</v>
      </c>
      <c r="N85" t="s">
        <v>97</v>
      </c>
      <c r="O85" t="s">
        <v>98</v>
      </c>
      <c r="P85" t="s">
        <v>99</v>
      </c>
      <c r="Q85" t="s">
        <v>394</v>
      </c>
      <c r="T85" t="s">
        <v>402</v>
      </c>
      <c r="U85" t="s">
        <v>396</v>
      </c>
      <c r="W85" t="s">
        <v>139</v>
      </c>
      <c r="Z85" t="s">
        <v>186</v>
      </c>
      <c r="AG85" t="s">
        <v>92</v>
      </c>
    </row>
    <row r="86" spans="1:37" x14ac:dyDescent="0.25">
      <c r="A86">
        <v>3750778</v>
      </c>
      <c r="B86" t="s">
        <v>403</v>
      </c>
      <c r="C86">
        <v>2018</v>
      </c>
      <c r="D86" t="s">
        <v>404</v>
      </c>
      <c r="E86" t="s">
        <v>405</v>
      </c>
      <c r="F86" t="s">
        <v>40</v>
      </c>
      <c r="G86" t="s">
        <v>41</v>
      </c>
      <c r="H86" t="s">
        <v>62</v>
      </c>
      <c r="I86" t="s">
        <v>120</v>
      </c>
      <c r="K86" t="s">
        <v>44</v>
      </c>
      <c r="L86">
        <v>155</v>
      </c>
      <c r="M86" t="s">
        <v>406</v>
      </c>
      <c r="N86" t="s">
        <v>407</v>
      </c>
      <c r="O86" t="s">
        <v>408</v>
      </c>
      <c r="P86" t="s">
        <v>409</v>
      </c>
      <c r="Q86" t="s">
        <v>410</v>
      </c>
      <c r="R86" t="s">
        <v>411</v>
      </c>
      <c r="S86" t="s">
        <v>412</v>
      </c>
      <c r="T86" t="s">
        <v>413</v>
      </c>
      <c r="U86" t="s">
        <v>414</v>
      </c>
      <c r="V86" t="s">
        <v>415</v>
      </c>
      <c r="W86" t="s">
        <v>57</v>
      </c>
      <c r="X86" t="s">
        <v>416</v>
      </c>
      <c r="Y86" t="s">
        <v>417</v>
      </c>
      <c r="Z86" t="s">
        <v>418</v>
      </c>
      <c r="AJ86" t="s">
        <v>419</v>
      </c>
      <c r="AK86" t="s">
        <v>420</v>
      </c>
    </row>
    <row r="87" spans="1:37" x14ac:dyDescent="0.25">
      <c r="A87">
        <v>3750779</v>
      </c>
      <c r="B87" t="s">
        <v>421</v>
      </c>
      <c r="C87">
        <v>2018</v>
      </c>
      <c r="D87" t="s">
        <v>404</v>
      </c>
      <c r="E87" t="s">
        <v>422</v>
      </c>
      <c r="F87" t="s">
        <v>40</v>
      </c>
      <c r="G87" t="s">
        <v>41</v>
      </c>
      <c r="H87" t="s">
        <v>62</v>
      </c>
      <c r="I87" t="s">
        <v>120</v>
      </c>
      <c r="K87" t="s">
        <v>392</v>
      </c>
      <c r="L87">
        <v>233</v>
      </c>
      <c r="M87" t="s">
        <v>423</v>
      </c>
      <c r="N87" t="s">
        <v>72</v>
      </c>
      <c r="O87" t="s">
        <v>258</v>
      </c>
      <c r="P87" t="s">
        <v>424</v>
      </c>
      <c r="Q87" t="s">
        <v>425</v>
      </c>
      <c r="S87" t="s">
        <v>426</v>
      </c>
      <c r="T87" t="s">
        <v>427</v>
      </c>
      <c r="U87" t="s">
        <v>428</v>
      </c>
      <c r="V87" t="s">
        <v>429</v>
      </c>
      <c r="X87" t="s">
        <v>411</v>
      </c>
      <c r="Y87" t="s">
        <v>124</v>
      </c>
      <c r="Z87" t="s">
        <v>343</v>
      </c>
      <c r="AG87" t="s">
        <v>430</v>
      </c>
    </row>
    <row r="88" spans="1:37" x14ac:dyDescent="0.25">
      <c r="A88">
        <v>3750780</v>
      </c>
      <c r="B88" t="s">
        <v>431</v>
      </c>
      <c r="C88">
        <v>2021</v>
      </c>
      <c r="D88" t="s">
        <v>432</v>
      </c>
      <c r="E88" t="s">
        <v>164</v>
      </c>
      <c r="F88" t="s">
        <v>71</v>
      </c>
      <c r="G88" t="s">
        <v>41</v>
      </c>
      <c r="H88" t="s">
        <v>42</v>
      </c>
      <c r="I88" t="s">
        <v>165</v>
      </c>
      <c r="J88" t="s">
        <v>166</v>
      </c>
      <c r="K88" t="s">
        <v>44</v>
      </c>
      <c r="L88">
        <v>9</v>
      </c>
      <c r="M88" t="s">
        <v>433</v>
      </c>
      <c r="N88" t="s">
        <v>231</v>
      </c>
      <c r="O88" t="s">
        <v>73</v>
      </c>
      <c r="P88" t="s">
        <v>434</v>
      </c>
      <c r="Q88" t="s">
        <v>435</v>
      </c>
      <c r="T88" t="s">
        <v>436</v>
      </c>
    </row>
    <row r="89" spans="1:37" x14ac:dyDescent="0.25">
      <c r="A89">
        <v>3750780</v>
      </c>
      <c r="B89" t="s">
        <v>431</v>
      </c>
      <c r="C89">
        <v>2021</v>
      </c>
      <c r="D89" t="s">
        <v>432</v>
      </c>
      <c r="E89" t="s">
        <v>164</v>
      </c>
      <c r="F89" t="s">
        <v>71</v>
      </c>
      <c r="G89" t="s">
        <v>41</v>
      </c>
      <c r="H89" t="s">
        <v>42</v>
      </c>
      <c r="I89" t="s">
        <v>165</v>
      </c>
      <c r="J89" t="s">
        <v>166</v>
      </c>
      <c r="K89" t="s">
        <v>44</v>
      </c>
      <c r="L89">
        <v>10</v>
      </c>
      <c r="M89" t="s">
        <v>433</v>
      </c>
      <c r="N89" t="s">
        <v>231</v>
      </c>
      <c r="O89" t="s">
        <v>73</v>
      </c>
      <c r="P89" t="s">
        <v>434</v>
      </c>
      <c r="Q89" t="s">
        <v>437</v>
      </c>
      <c r="T89" t="s">
        <v>438</v>
      </c>
    </row>
    <row r="90" spans="1:37" x14ac:dyDescent="0.25">
      <c r="A90">
        <v>3750780</v>
      </c>
      <c r="B90" t="s">
        <v>431</v>
      </c>
      <c r="C90">
        <v>2021</v>
      </c>
      <c r="D90" t="s">
        <v>432</v>
      </c>
      <c r="E90" t="s">
        <v>164</v>
      </c>
      <c r="F90" t="s">
        <v>71</v>
      </c>
      <c r="G90" t="s">
        <v>41</v>
      </c>
      <c r="H90" t="s">
        <v>42</v>
      </c>
      <c r="I90" t="s">
        <v>165</v>
      </c>
      <c r="J90" t="s">
        <v>166</v>
      </c>
      <c r="K90" t="s">
        <v>44</v>
      </c>
      <c r="L90">
        <v>20</v>
      </c>
      <c r="M90" t="s">
        <v>433</v>
      </c>
      <c r="N90" t="s">
        <v>231</v>
      </c>
      <c r="O90" t="s">
        <v>73</v>
      </c>
      <c r="P90" t="s">
        <v>434</v>
      </c>
      <c r="Q90" t="s">
        <v>439</v>
      </c>
      <c r="T90" t="s">
        <v>440</v>
      </c>
      <c r="U90" t="s">
        <v>441</v>
      </c>
      <c r="V90" t="s">
        <v>442</v>
      </c>
      <c r="AB90" t="s">
        <v>443</v>
      </c>
    </row>
    <row r="91" spans="1:37" x14ac:dyDescent="0.25">
      <c r="A91">
        <v>3750780</v>
      </c>
      <c r="B91" t="s">
        <v>431</v>
      </c>
      <c r="C91">
        <v>2021</v>
      </c>
      <c r="D91" t="s">
        <v>432</v>
      </c>
      <c r="E91" t="s">
        <v>164</v>
      </c>
      <c r="F91" t="s">
        <v>71</v>
      </c>
      <c r="G91" t="s">
        <v>41</v>
      </c>
      <c r="H91" t="s">
        <v>62</v>
      </c>
      <c r="I91" t="s">
        <v>165</v>
      </c>
      <c r="J91" t="s">
        <v>166</v>
      </c>
      <c r="K91" t="s">
        <v>44</v>
      </c>
      <c r="L91">
        <v>9</v>
      </c>
      <c r="M91" t="s">
        <v>433</v>
      </c>
      <c r="N91" t="s">
        <v>231</v>
      </c>
      <c r="O91" t="s">
        <v>73</v>
      </c>
      <c r="P91" t="s">
        <v>434</v>
      </c>
      <c r="Q91" t="s">
        <v>435</v>
      </c>
      <c r="T91" t="s">
        <v>444</v>
      </c>
    </row>
    <row r="92" spans="1:37" x14ac:dyDescent="0.25">
      <c r="A92">
        <v>3750780</v>
      </c>
      <c r="B92" t="s">
        <v>431</v>
      </c>
      <c r="C92">
        <v>2021</v>
      </c>
      <c r="D92" t="s">
        <v>432</v>
      </c>
      <c r="E92" t="s">
        <v>164</v>
      </c>
      <c r="F92" t="s">
        <v>71</v>
      </c>
      <c r="G92" t="s">
        <v>41</v>
      </c>
      <c r="H92" t="s">
        <v>62</v>
      </c>
      <c r="I92" t="s">
        <v>165</v>
      </c>
      <c r="J92" t="s">
        <v>166</v>
      </c>
      <c r="K92" t="s">
        <v>44</v>
      </c>
      <c r="L92">
        <v>10</v>
      </c>
      <c r="M92" t="s">
        <v>433</v>
      </c>
      <c r="N92" t="s">
        <v>231</v>
      </c>
      <c r="O92" t="s">
        <v>73</v>
      </c>
      <c r="P92" t="s">
        <v>434</v>
      </c>
      <c r="Q92" t="s">
        <v>437</v>
      </c>
      <c r="T92" t="s">
        <v>445</v>
      </c>
    </row>
    <row r="93" spans="1:37" x14ac:dyDescent="0.25">
      <c r="A93">
        <v>3750780</v>
      </c>
      <c r="B93" t="s">
        <v>431</v>
      </c>
      <c r="C93">
        <v>2021</v>
      </c>
      <c r="D93" t="s">
        <v>432</v>
      </c>
      <c r="E93" t="s">
        <v>164</v>
      </c>
      <c r="F93" t="s">
        <v>71</v>
      </c>
      <c r="G93" t="s">
        <v>41</v>
      </c>
      <c r="H93" t="s">
        <v>62</v>
      </c>
      <c r="I93" t="s">
        <v>165</v>
      </c>
      <c r="J93" t="s">
        <v>166</v>
      </c>
      <c r="K93" t="s">
        <v>44</v>
      </c>
      <c r="L93">
        <v>20</v>
      </c>
      <c r="M93" t="s">
        <v>433</v>
      </c>
      <c r="N93" t="s">
        <v>231</v>
      </c>
      <c r="O93" t="s">
        <v>73</v>
      </c>
      <c r="P93" t="s">
        <v>434</v>
      </c>
      <c r="Q93" t="s">
        <v>439</v>
      </c>
      <c r="T93" t="s">
        <v>446</v>
      </c>
      <c r="U93" t="s">
        <v>447</v>
      </c>
      <c r="V93" t="s">
        <v>448</v>
      </c>
      <c r="AB93" t="s">
        <v>449</v>
      </c>
    </row>
    <row r="94" spans="1:37" x14ac:dyDescent="0.25">
      <c r="A94">
        <v>3750780</v>
      </c>
      <c r="B94" t="s">
        <v>431</v>
      </c>
      <c r="C94">
        <v>2021</v>
      </c>
      <c r="D94" t="s">
        <v>432</v>
      </c>
      <c r="E94" t="s">
        <v>164</v>
      </c>
      <c r="F94" t="s">
        <v>71</v>
      </c>
      <c r="G94" t="s">
        <v>41</v>
      </c>
      <c r="H94" t="s">
        <v>450</v>
      </c>
      <c r="I94" t="s">
        <v>165</v>
      </c>
      <c r="J94" t="s">
        <v>166</v>
      </c>
      <c r="K94" t="s">
        <v>44</v>
      </c>
      <c r="L94">
        <v>20</v>
      </c>
      <c r="M94" t="s">
        <v>433</v>
      </c>
      <c r="N94" t="s">
        <v>231</v>
      </c>
      <c r="O94" t="s">
        <v>73</v>
      </c>
      <c r="P94" t="s">
        <v>434</v>
      </c>
      <c r="Q94" t="s">
        <v>439</v>
      </c>
      <c r="T94" t="s">
        <v>451</v>
      </c>
      <c r="U94" t="s">
        <v>452</v>
      </c>
      <c r="V94" t="s">
        <v>453</v>
      </c>
      <c r="AB94" t="s">
        <v>454</v>
      </c>
    </row>
    <row r="95" spans="1:37" x14ac:dyDescent="0.25">
      <c r="A95">
        <v>3750780</v>
      </c>
      <c r="B95" t="s">
        <v>431</v>
      </c>
      <c r="C95">
        <v>2021</v>
      </c>
      <c r="D95" t="s">
        <v>432</v>
      </c>
      <c r="E95" t="s">
        <v>164</v>
      </c>
      <c r="F95" t="s">
        <v>40</v>
      </c>
      <c r="G95" t="s">
        <v>41</v>
      </c>
      <c r="H95" t="s">
        <v>42</v>
      </c>
      <c r="I95" t="s">
        <v>165</v>
      </c>
      <c r="J95" t="s">
        <v>166</v>
      </c>
      <c r="K95" t="s">
        <v>44</v>
      </c>
      <c r="L95">
        <v>9</v>
      </c>
      <c r="M95" t="s">
        <v>433</v>
      </c>
      <c r="N95" t="s">
        <v>231</v>
      </c>
      <c r="O95" t="s">
        <v>73</v>
      </c>
      <c r="P95" t="s">
        <v>434</v>
      </c>
      <c r="Q95" t="s">
        <v>455</v>
      </c>
      <c r="T95" t="s">
        <v>187</v>
      </c>
    </row>
    <row r="96" spans="1:37" x14ac:dyDescent="0.25">
      <c r="A96">
        <v>3750780</v>
      </c>
      <c r="B96" t="s">
        <v>431</v>
      </c>
      <c r="C96">
        <v>2021</v>
      </c>
      <c r="D96" t="s">
        <v>432</v>
      </c>
      <c r="E96" t="s">
        <v>164</v>
      </c>
      <c r="F96" t="s">
        <v>40</v>
      </c>
      <c r="G96" t="s">
        <v>41</v>
      </c>
      <c r="H96" t="s">
        <v>42</v>
      </c>
      <c r="I96" t="s">
        <v>165</v>
      </c>
      <c r="J96" t="s">
        <v>166</v>
      </c>
      <c r="K96" t="s">
        <v>44</v>
      </c>
      <c r="L96">
        <v>9</v>
      </c>
      <c r="M96" t="s">
        <v>433</v>
      </c>
      <c r="N96" t="s">
        <v>231</v>
      </c>
      <c r="O96" t="s">
        <v>73</v>
      </c>
      <c r="P96" t="s">
        <v>434</v>
      </c>
      <c r="Q96" t="s">
        <v>456</v>
      </c>
      <c r="T96" t="s">
        <v>457</v>
      </c>
    </row>
    <row r="97" spans="1:28" x14ac:dyDescent="0.25">
      <c r="A97">
        <v>3750780</v>
      </c>
      <c r="B97" t="s">
        <v>431</v>
      </c>
      <c r="C97">
        <v>2021</v>
      </c>
      <c r="D97" t="s">
        <v>432</v>
      </c>
      <c r="E97" t="s">
        <v>164</v>
      </c>
      <c r="F97" t="s">
        <v>40</v>
      </c>
      <c r="G97" t="s">
        <v>41</v>
      </c>
      <c r="H97" t="s">
        <v>42</v>
      </c>
      <c r="I97" t="s">
        <v>165</v>
      </c>
      <c r="J97" t="s">
        <v>166</v>
      </c>
      <c r="K97" t="s">
        <v>44</v>
      </c>
      <c r="L97">
        <v>11</v>
      </c>
      <c r="M97" t="s">
        <v>433</v>
      </c>
      <c r="N97" t="s">
        <v>231</v>
      </c>
      <c r="O97" t="s">
        <v>73</v>
      </c>
      <c r="P97" t="s">
        <v>434</v>
      </c>
      <c r="Q97" t="s">
        <v>458</v>
      </c>
      <c r="T97" t="s">
        <v>459</v>
      </c>
    </row>
    <row r="98" spans="1:28" x14ac:dyDescent="0.25">
      <c r="A98">
        <v>3750780</v>
      </c>
      <c r="B98" t="s">
        <v>431</v>
      </c>
      <c r="C98">
        <v>2021</v>
      </c>
      <c r="D98" t="s">
        <v>432</v>
      </c>
      <c r="E98" t="s">
        <v>164</v>
      </c>
      <c r="F98" t="s">
        <v>40</v>
      </c>
      <c r="G98" t="s">
        <v>41</v>
      </c>
      <c r="H98" t="s">
        <v>42</v>
      </c>
      <c r="I98" t="s">
        <v>165</v>
      </c>
      <c r="J98" t="s">
        <v>166</v>
      </c>
      <c r="K98" t="s">
        <v>44</v>
      </c>
      <c r="L98">
        <v>11</v>
      </c>
      <c r="M98" t="s">
        <v>433</v>
      </c>
      <c r="N98" t="s">
        <v>231</v>
      </c>
      <c r="O98" t="s">
        <v>73</v>
      </c>
      <c r="P98" t="s">
        <v>434</v>
      </c>
      <c r="Q98" t="s">
        <v>460</v>
      </c>
      <c r="T98" t="s">
        <v>461</v>
      </c>
    </row>
    <row r="99" spans="1:28" x14ac:dyDescent="0.25">
      <c r="A99">
        <v>3750780</v>
      </c>
      <c r="B99" t="s">
        <v>431</v>
      </c>
      <c r="C99">
        <v>2021</v>
      </c>
      <c r="D99" t="s">
        <v>432</v>
      </c>
      <c r="E99" t="s">
        <v>164</v>
      </c>
      <c r="F99" t="s">
        <v>40</v>
      </c>
      <c r="G99" t="s">
        <v>41</v>
      </c>
      <c r="H99" t="s">
        <v>42</v>
      </c>
      <c r="I99" t="s">
        <v>165</v>
      </c>
      <c r="J99" t="s">
        <v>166</v>
      </c>
      <c r="K99" t="s">
        <v>44</v>
      </c>
      <c r="L99">
        <v>20</v>
      </c>
      <c r="M99" t="s">
        <v>462</v>
      </c>
      <c r="N99" t="s">
        <v>231</v>
      </c>
      <c r="O99" t="s">
        <v>73</v>
      </c>
      <c r="P99" t="s">
        <v>434</v>
      </c>
      <c r="Q99" t="s">
        <v>463</v>
      </c>
      <c r="T99" t="s">
        <v>464</v>
      </c>
      <c r="U99" t="s">
        <v>465</v>
      </c>
      <c r="V99" t="s">
        <v>466</v>
      </c>
      <c r="AB99" t="s">
        <v>436</v>
      </c>
    </row>
    <row r="100" spans="1:28" x14ac:dyDescent="0.25">
      <c r="A100">
        <v>3750780</v>
      </c>
      <c r="B100" t="s">
        <v>431</v>
      </c>
      <c r="C100">
        <v>2021</v>
      </c>
      <c r="D100" t="s">
        <v>432</v>
      </c>
      <c r="E100" t="s">
        <v>164</v>
      </c>
      <c r="F100" t="s">
        <v>40</v>
      </c>
      <c r="G100" t="s">
        <v>41</v>
      </c>
      <c r="H100" t="s">
        <v>42</v>
      </c>
      <c r="I100" t="s">
        <v>165</v>
      </c>
      <c r="J100" t="s">
        <v>166</v>
      </c>
      <c r="K100" t="s">
        <v>44</v>
      </c>
      <c r="L100">
        <v>20</v>
      </c>
      <c r="M100" t="s">
        <v>462</v>
      </c>
      <c r="N100" t="s">
        <v>231</v>
      </c>
      <c r="O100" t="s">
        <v>73</v>
      </c>
      <c r="P100" t="s">
        <v>434</v>
      </c>
      <c r="Q100" t="s">
        <v>467</v>
      </c>
      <c r="T100" t="s">
        <v>468</v>
      </c>
      <c r="U100" t="s">
        <v>469</v>
      </c>
      <c r="V100" t="s">
        <v>470</v>
      </c>
      <c r="AB100" t="s">
        <v>471</v>
      </c>
    </row>
    <row r="101" spans="1:28" x14ac:dyDescent="0.25">
      <c r="A101">
        <v>3750780</v>
      </c>
      <c r="B101" t="s">
        <v>431</v>
      </c>
      <c r="C101">
        <v>2021</v>
      </c>
      <c r="D101" t="s">
        <v>432</v>
      </c>
      <c r="E101" t="s">
        <v>164</v>
      </c>
      <c r="F101" t="s">
        <v>40</v>
      </c>
      <c r="G101" t="s">
        <v>41</v>
      </c>
      <c r="H101" t="s">
        <v>62</v>
      </c>
      <c r="I101" t="s">
        <v>165</v>
      </c>
      <c r="J101" t="s">
        <v>166</v>
      </c>
      <c r="K101" t="s">
        <v>44</v>
      </c>
      <c r="L101">
        <v>9</v>
      </c>
      <c r="M101" t="s">
        <v>433</v>
      </c>
      <c r="N101" t="s">
        <v>231</v>
      </c>
      <c r="O101" t="s">
        <v>73</v>
      </c>
      <c r="P101" t="s">
        <v>434</v>
      </c>
      <c r="Q101" t="s">
        <v>455</v>
      </c>
      <c r="T101" t="s">
        <v>472</v>
      </c>
    </row>
    <row r="102" spans="1:28" x14ac:dyDescent="0.25">
      <c r="A102">
        <v>3750780</v>
      </c>
      <c r="B102" t="s">
        <v>431</v>
      </c>
      <c r="C102">
        <v>2021</v>
      </c>
      <c r="D102" t="s">
        <v>432</v>
      </c>
      <c r="E102" t="s">
        <v>164</v>
      </c>
      <c r="F102" t="s">
        <v>40</v>
      </c>
      <c r="G102" t="s">
        <v>41</v>
      </c>
      <c r="H102" t="s">
        <v>62</v>
      </c>
      <c r="I102" t="s">
        <v>165</v>
      </c>
      <c r="J102" t="s">
        <v>166</v>
      </c>
      <c r="K102" t="s">
        <v>44</v>
      </c>
      <c r="L102">
        <v>9</v>
      </c>
      <c r="M102" t="s">
        <v>433</v>
      </c>
      <c r="N102" t="s">
        <v>231</v>
      </c>
      <c r="O102" t="s">
        <v>73</v>
      </c>
      <c r="P102" t="s">
        <v>434</v>
      </c>
      <c r="Q102" t="s">
        <v>456</v>
      </c>
      <c r="T102" t="s">
        <v>473</v>
      </c>
    </row>
    <row r="103" spans="1:28" x14ac:dyDescent="0.25">
      <c r="A103">
        <v>3750780</v>
      </c>
      <c r="B103" t="s">
        <v>431</v>
      </c>
      <c r="C103">
        <v>2021</v>
      </c>
      <c r="D103" t="s">
        <v>432</v>
      </c>
      <c r="E103" t="s">
        <v>164</v>
      </c>
      <c r="F103" t="s">
        <v>40</v>
      </c>
      <c r="G103" t="s">
        <v>41</v>
      </c>
      <c r="H103" t="s">
        <v>62</v>
      </c>
      <c r="I103" t="s">
        <v>165</v>
      </c>
      <c r="J103" t="s">
        <v>166</v>
      </c>
      <c r="K103" t="s">
        <v>44</v>
      </c>
      <c r="L103">
        <v>11</v>
      </c>
      <c r="M103" t="s">
        <v>433</v>
      </c>
      <c r="N103" t="s">
        <v>231</v>
      </c>
      <c r="O103" t="s">
        <v>73</v>
      </c>
      <c r="P103" t="s">
        <v>434</v>
      </c>
      <c r="Q103" t="s">
        <v>458</v>
      </c>
      <c r="T103" t="s">
        <v>474</v>
      </c>
    </row>
    <row r="104" spans="1:28" x14ac:dyDescent="0.25">
      <c r="A104">
        <v>3750780</v>
      </c>
      <c r="B104" t="s">
        <v>431</v>
      </c>
      <c r="C104">
        <v>2021</v>
      </c>
      <c r="D104" t="s">
        <v>432</v>
      </c>
      <c r="E104" t="s">
        <v>164</v>
      </c>
      <c r="F104" t="s">
        <v>40</v>
      </c>
      <c r="G104" t="s">
        <v>41</v>
      </c>
      <c r="H104" t="s">
        <v>62</v>
      </c>
      <c r="I104" t="s">
        <v>165</v>
      </c>
      <c r="J104" t="s">
        <v>166</v>
      </c>
      <c r="K104" t="s">
        <v>44</v>
      </c>
      <c r="L104">
        <v>11</v>
      </c>
      <c r="M104" t="s">
        <v>433</v>
      </c>
      <c r="N104" t="s">
        <v>231</v>
      </c>
      <c r="O104" t="s">
        <v>73</v>
      </c>
      <c r="P104" t="s">
        <v>434</v>
      </c>
      <c r="Q104" t="s">
        <v>460</v>
      </c>
      <c r="T104" t="s">
        <v>293</v>
      </c>
    </row>
    <row r="105" spans="1:28" x14ac:dyDescent="0.25">
      <c r="A105">
        <v>3750780</v>
      </c>
      <c r="B105" t="s">
        <v>431</v>
      </c>
      <c r="C105">
        <v>2021</v>
      </c>
      <c r="D105" t="s">
        <v>432</v>
      </c>
      <c r="E105" t="s">
        <v>164</v>
      </c>
      <c r="F105" t="s">
        <v>40</v>
      </c>
      <c r="G105" t="s">
        <v>41</v>
      </c>
      <c r="H105" t="s">
        <v>62</v>
      </c>
      <c r="I105" t="s">
        <v>165</v>
      </c>
      <c r="J105" t="s">
        <v>166</v>
      </c>
      <c r="K105" t="s">
        <v>44</v>
      </c>
      <c r="L105">
        <v>20</v>
      </c>
      <c r="M105" t="s">
        <v>475</v>
      </c>
      <c r="N105" t="s">
        <v>231</v>
      </c>
      <c r="O105" t="s">
        <v>73</v>
      </c>
      <c r="P105" t="s">
        <v>434</v>
      </c>
      <c r="Q105" t="s">
        <v>467</v>
      </c>
      <c r="T105" t="s">
        <v>476</v>
      </c>
      <c r="U105" t="s">
        <v>477</v>
      </c>
      <c r="V105" t="s">
        <v>478</v>
      </c>
      <c r="AB105" t="s">
        <v>479</v>
      </c>
    </row>
    <row r="106" spans="1:28" x14ac:dyDescent="0.25">
      <c r="A106">
        <v>3750780</v>
      </c>
      <c r="B106" t="s">
        <v>431</v>
      </c>
      <c r="C106">
        <v>2021</v>
      </c>
      <c r="D106" t="s">
        <v>432</v>
      </c>
      <c r="E106" t="s">
        <v>164</v>
      </c>
      <c r="F106" t="s">
        <v>40</v>
      </c>
      <c r="G106" t="s">
        <v>41</v>
      </c>
      <c r="H106" t="s">
        <v>62</v>
      </c>
      <c r="I106" t="s">
        <v>165</v>
      </c>
      <c r="J106" t="s">
        <v>166</v>
      </c>
      <c r="K106" t="s">
        <v>44</v>
      </c>
      <c r="L106">
        <v>20</v>
      </c>
      <c r="M106" t="s">
        <v>480</v>
      </c>
      <c r="N106" t="s">
        <v>231</v>
      </c>
      <c r="O106" t="s">
        <v>73</v>
      </c>
      <c r="P106" t="s">
        <v>434</v>
      </c>
      <c r="Q106" t="s">
        <v>463</v>
      </c>
      <c r="T106" t="s">
        <v>481</v>
      </c>
      <c r="U106" t="s">
        <v>482</v>
      </c>
      <c r="V106" t="s">
        <v>483</v>
      </c>
      <c r="AB106" t="s">
        <v>484</v>
      </c>
    </row>
    <row r="107" spans="1:28" x14ac:dyDescent="0.25">
      <c r="A107">
        <v>3750780</v>
      </c>
      <c r="B107" t="s">
        <v>431</v>
      </c>
      <c r="C107">
        <v>2021</v>
      </c>
      <c r="D107" t="s">
        <v>432</v>
      </c>
      <c r="E107" t="s">
        <v>164</v>
      </c>
      <c r="F107" t="s">
        <v>40</v>
      </c>
      <c r="G107" t="s">
        <v>41</v>
      </c>
      <c r="H107" t="s">
        <v>450</v>
      </c>
      <c r="I107" t="s">
        <v>165</v>
      </c>
      <c r="J107" t="s">
        <v>166</v>
      </c>
      <c r="K107" t="s">
        <v>44</v>
      </c>
      <c r="L107">
        <v>20</v>
      </c>
      <c r="M107" t="s">
        <v>485</v>
      </c>
      <c r="N107" t="s">
        <v>231</v>
      </c>
      <c r="O107" t="s">
        <v>73</v>
      </c>
      <c r="P107" t="s">
        <v>434</v>
      </c>
      <c r="Q107" t="s">
        <v>467</v>
      </c>
      <c r="T107" t="s">
        <v>486</v>
      </c>
      <c r="U107" t="s">
        <v>487</v>
      </c>
      <c r="V107" t="s">
        <v>488</v>
      </c>
      <c r="AB107" t="s">
        <v>489</v>
      </c>
    </row>
    <row r="108" spans="1:28" x14ac:dyDescent="0.25">
      <c r="A108">
        <v>3750780</v>
      </c>
      <c r="B108" t="s">
        <v>431</v>
      </c>
      <c r="C108">
        <v>2021</v>
      </c>
      <c r="D108" t="s">
        <v>432</v>
      </c>
      <c r="E108" t="s">
        <v>164</v>
      </c>
      <c r="F108" t="s">
        <v>40</v>
      </c>
      <c r="G108" t="s">
        <v>41</v>
      </c>
      <c r="H108" t="s">
        <v>450</v>
      </c>
      <c r="I108" t="s">
        <v>165</v>
      </c>
      <c r="J108" t="s">
        <v>166</v>
      </c>
      <c r="K108" t="s">
        <v>44</v>
      </c>
      <c r="L108">
        <v>20</v>
      </c>
      <c r="M108" t="s">
        <v>490</v>
      </c>
      <c r="N108" t="s">
        <v>231</v>
      </c>
      <c r="O108" t="s">
        <v>73</v>
      </c>
      <c r="P108" t="s">
        <v>434</v>
      </c>
      <c r="Q108" t="s">
        <v>463</v>
      </c>
      <c r="T108" t="s">
        <v>491</v>
      </c>
      <c r="U108" t="s">
        <v>487</v>
      </c>
      <c r="V108" t="s">
        <v>492</v>
      </c>
      <c r="AB108" t="s">
        <v>493</v>
      </c>
    </row>
    <row r="109" spans="1:28" x14ac:dyDescent="0.25">
      <c r="A109">
        <v>3750781</v>
      </c>
      <c r="B109" t="s">
        <v>494</v>
      </c>
      <c r="C109">
        <v>2017</v>
      </c>
      <c r="D109" t="s">
        <v>495</v>
      </c>
      <c r="E109" t="s">
        <v>496</v>
      </c>
      <c r="F109" t="s">
        <v>40</v>
      </c>
      <c r="G109" t="s">
        <v>41</v>
      </c>
      <c r="H109" t="s">
        <v>62</v>
      </c>
      <c r="I109" t="s">
        <v>43</v>
      </c>
      <c r="K109" t="s">
        <v>44</v>
      </c>
      <c r="L109">
        <v>8</v>
      </c>
      <c r="M109" t="s">
        <v>433</v>
      </c>
      <c r="N109" t="s">
        <v>72</v>
      </c>
      <c r="O109" t="s">
        <v>497</v>
      </c>
      <c r="P109" t="s">
        <v>74</v>
      </c>
      <c r="Q109" t="s">
        <v>498</v>
      </c>
      <c r="T109" t="s">
        <v>499</v>
      </c>
    </row>
    <row r="110" spans="1:28" x14ac:dyDescent="0.25">
      <c r="A110">
        <v>3750781</v>
      </c>
      <c r="B110" t="s">
        <v>494</v>
      </c>
      <c r="C110">
        <v>2017</v>
      </c>
      <c r="D110" t="s">
        <v>495</v>
      </c>
      <c r="E110" t="s">
        <v>496</v>
      </c>
      <c r="F110" t="s">
        <v>40</v>
      </c>
      <c r="G110" t="s">
        <v>41</v>
      </c>
      <c r="H110" t="s">
        <v>62</v>
      </c>
      <c r="I110" t="s">
        <v>43</v>
      </c>
      <c r="K110" t="s">
        <v>44</v>
      </c>
      <c r="L110">
        <v>9</v>
      </c>
      <c r="M110" t="s">
        <v>433</v>
      </c>
      <c r="N110" t="s">
        <v>72</v>
      </c>
      <c r="O110" t="s">
        <v>497</v>
      </c>
      <c r="P110" t="s">
        <v>74</v>
      </c>
      <c r="Q110" t="s">
        <v>500</v>
      </c>
      <c r="T110" t="s">
        <v>501</v>
      </c>
    </row>
    <row r="111" spans="1:28" x14ac:dyDescent="0.25">
      <c r="A111">
        <v>3750781</v>
      </c>
      <c r="B111" t="s">
        <v>494</v>
      </c>
      <c r="C111">
        <v>2017</v>
      </c>
      <c r="D111" t="s">
        <v>495</v>
      </c>
      <c r="E111" t="s">
        <v>496</v>
      </c>
      <c r="F111" t="s">
        <v>40</v>
      </c>
      <c r="G111" t="s">
        <v>41</v>
      </c>
      <c r="H111" t="s">
        <v>62</v>
      </c>
      <c r="I111" t="s">
        <v>43</v>
      </c>
      <c r="K111" t="s">
        <v>44</v>
      </c>
      <c r="L111">
        <v>11</v>
      </c>
      <c r="M111" t="s">
        <v>433</v>
      </c>
      <c r="N111" t="s">
        <v>72</v>
      </c>
      <c r="O111" t="s">
        <v>497</v>
      </c>
      <c r="P111" t="s">
        <v>74</v>
      </c>
      <c r="Q111" t="s">
        <v>502</v>
      </c>
      <c r="T111" t="s">
        <v>503</v>
      </c>
    </row>
    <row r="112" spans="1:28" x14ac:dyDescent="0.25">
      <c r="A112">
        <v>3750781</v>
      </c>
      <c r="B112" t="s">
        <v>494</v>
      </c>
      <c r="C112">
        <v>2017</v>
      </c>
      <c r="D112" t="s">
        <v>495</v>
      </c>
      <c r="E112" t="s">
        <v>496</v>
      </c>
      <c r="F112" t="s">
        <v>40</v>
      </c>
      <c r="G112" t="s">
        <v>41</v>
      </c>
      <c r="H112" t="s">
        <v>62</v>
      </c>
      <c r="I112" t="s">
        <v>43</v>
      </c>
      <c r="K112" t="s">
        <v>44</v>
      </c>
      <c r="L112">
        <v>14</v>
      </c>
      <c r="M112" t="s">
        <v>433</v>
      </c>
      <c r="N112" t="s">
        <v>504</v>
      </c>
      <c r="O112" t="s">
        <v>505</v>
      </c>
      <c r="P112" t="s">
        <v>48</v>
      </c>
      <c r="Q112" t="s">
        <v>506</v>
      </c>
      <c r="T112" t="s">
        <v>507</v>
      </c>
    </row>
    <row r="113" spans="1:34" x14ac:dyDescent="0.25">
      <c r="A113">
        <v>3750781</v>
      </c>
      <c r="B113" t="s">
        <v>494</v>
      </c>
      <c r="C113">
        <v>2017</v>
      </c>
      <c r="D113" t="s">
        <v>495</v>
      </c>
      <c r="E113" t="s">
        <v>496</v>
      </c>
      <c r="F113" t="s">
        <v>40</v>
      </c>
      <c r="G113" t="s">
        <v>41</v>
      </c>
      <c r="H113" t="s">
        <v>62</v>
      </c>
      <c r="I113" t="s">
        <v>43</v>
      </c>
      <c r="K113" t="s">
        <v>44</v>
      </c>
      <c r="L113">
        <v>18</v>
      </c>
      <c r="M113" t="s">
        <v>433</v>
      </c>
      <c r="N113" t="s">
        <v>72</v>
      </c>
      <c r="O113" t="s">
        <v>497</v>
      </c>
      <c r="P113" t="s">
        <v>74</v>
      </c>
      <c r="Q113" t="s">
        <v>508</v>
      </c>
      <c r="T113" t="s">
        <v>509</v>
      </c>
    </row>
    <row r="114" spans="1:34" x14ac:dyDescent="0.25">
      <c r="A114">
        <v>3750781</v>
      </c>
      <c r="B114" t="s">
        <v>494</v>
      </c>
      <c r="C114">
        <v>2017</v>
      </c>
      <c r="D114" t="s">
        <v>495</v>
      </c>
      <c r="E114" t="s">
        <v>496</v>
      </c>
      <c r="F114" t="s">
        <v>40</v>
      </c>
      <c r="G114" t="s">
        <v>41</v>
      </c>
      <c r="H114" t="s">
        <v>62</v>
      </c>
      <c r="I114" t="s">
        <v>43</v>
      </c>
      <c r="K114" t="s">
        <v>44</v>
      </c>
      <c r="L114">
        <v>26</v>
      </c>
      <c r="M114" t="s">
        <v>433</v>
      </c>
      <c r="N114" t="s">
        <v>504</v>
      </c>
      <c r="O114" t="s">
        <v>505</v>
      </c>
      <c r="P114" t="s">
        <v>48</v>
      </c>
      <c r="Q114" t="s">
        <v>510</v>
      </c>
      <c r="T114" t="s">
        <v>511</v>
      </c>
    </row>
    <row r="115" spans="1:34" x14ac:dyDescent="0.25">
      <c r="A115">
        <v>3750781</v>
      </c>
      <c r="B115" t="s">
        <v>494</v>
      </c>
      <c r="C115">
        <v>2017</v>
      </c>
      <c r="D115" t="s">
        <v>495</v>
      </c>
      <c r="E115" t="s">
        <v>496</v>
      </c>
      <c r="F115" t="s">
        <v>40</v>
      </c>
      <c r="G115" t="s">
        <v>41</v>
      </c>
      <c r="H115" t="s">
        <v>62</v>
      </c>
      <c r="I115" t="s">
        <v>43</v>
      </c>
      <c r="K115" t="s">
        <v>44</v>
      </c>
      <c r="L115">
        <v>27</v>
      </c>
      <c r="M115" t="s">
        <v>433</v>
      </c>
      <c r="N115" t="s">
        <v>72</v>
      </c>
      <c r="O115" t="s">
        <v>497</v>
      </c>
      <c r="P115" t="s">
        <v>74</v>
      </c>
      <c r="Q115" t="s">
        <v>512</v>
      </c>
      <c r="T115" t="s">
        <v>499</v>
      </c>
    </row>
    <row r="116" spans="1:34" x14ac:dyDescent="0.25">
      <c r="A116">
        <v>3750781</v>
      </c>
      <c r="B116" t="s">
        <v>494</v>
      </c>
      <c r="C116">
        <v>2017</v>
      </c>
      <c r="D116" t="s">
        <v>495</v>
      </c>
      <c r="E116" t="s">
        <v>496</v>
      </c>
      <c r="F116" t="s">
        <v>40</v>
      </c>
      <c r="G116" t="s">
        <v>41</v>
      </c>
      <c r="H116" t="s">
        <v>62</v>
      </c>
      <c r="I116" t="s">
        <v>43</v>
      </c>
      <c r="K116" t="s">
        <v>44</v>
      </c>
      <c r="L116">
        <v>28</v>
      </c>
      <c r="M116" t="s">
        <v>433</v>
      </c>
      <c r="N116" t="s">
        <v>72</v>
      </c>
      <c r="O116" t="s">
        <v>497</v>
      </c>
      <c r="P116" t="s">
        <v>74</v>
      </c>
      <c r="Q116" t="s">
        <v>513</v>
      </c>
      <c r="T116" t="s">
        <v>514</v>
      </c>
    </row>
    <row r="117" spans="1:34" x14ac:dyDescent="0.25">
      <c r="A117">
        <v>3750781</v>
      </c>
      <c r="B117" t="s">
        <v>494</v>
      </c>
      <c r="C117">
        <v>2017</v>
      </c>
      <c r="D117" t="s">
        <v>495</v>
      </c>
      <c r="E117" t="s">
        <v>496</v>
      </c>
      <c r="F117" t="s">
        <v>40</v>
      </c>
      <c r="G117" t="s">
        <v>41</v>
      </c>
      <c r="H117" t="s">
        <v>62</v>
      </c>
      <c r="I117" t="s">
        <v>43</v>
      </c>
      <c r="K117" t="s">
        <v>44</v>
      </c>
      <c r="L117">
        <v>29</v>
      </c>
      <c r="M117" t="s">
        <v>433</v>
      </c>
      <c r="N117" t="s">
        <v>72</v>
      </c>
      <c r="O117" t="s">
        <v>497</v>
      </c>
      <c r="P117" t="s">
        <v>74</v>
      </c>
      <c r="Q117" t="s">
        <v>515</v>
      </c>
      <c r="T117" t="s">
        <v>501</v>
      </c>
    </row>
    <row r="118" spans="1:34" x14ac:dyDescent="0.25">
      <c r="A118">
        <v>3750781</v>
      </c>
      <c r="B118" t="s">
        <v>494</v>
      </c>
      <c r="C118">
        <v>2017</v>
      </c>
      <c r="D118" t="s">
        <v>495</v>
      </c>
      <c r="E118" t="s">
        <v>496</v>
      </c>
      <c r="F118" t="s">
        <v>40</v>
      </c>
      <c r="G118" t="s">
        <v>41</v>
      </c>
      <c r="H118" t="s">
        <v>62</v>
      </c>
      <c r="I118" t="s">
        <v>43</v>
      </c>
      <c r="K118" t="s">
        <v>44</v>
      </c>
      <c r="L118">
        <v>33</v>
      </c>
      <c r="M118" t="s">
        <v>433</v>
      </c>
      <c r="N118" t="s">
        <v>504</v>
      </c>
      <c r="O118" t="s">
        <v>505</v>
      </c>
      <c r="P118" t="s">
        <v>48</v>
      </c>
      <c r="Q118" t="s">
        <v>516</v>
      </c>
      <c r="T118" t="s">
        <v>517</v>
      </c>
    </row>
    <row r="119" spans="1:34" x14ac:dyDescent="0.25">
      <c r="A119">
        <v>3750781</v>
      </c>
      <c r="B119" t="s">
        <v>494</v>
      </c>
      <c r="C119">
        <v>2017</v>
      </c>
      <c r="D119" t="s">
        <v>495</v>
      </c>
      <c r="E119" t="s">
        <v>496</v>
      </c>
      <c r="F119" t="s">
        <v>40</v>
      </c>
      <c r="G119" t="s">
        <v>41</v>
      </c>
      <c r="H119" t="s">
        <v>62</v>
      </c>
      <c r="I119" t="s">
        <v>43</v>
      </c>
      <c r="K119" t="s">
        <v>44</v>
      </c>
      <c r="L119">
        <v>40</v>
      </c>
      <c r="M119" t="s">
        <v>433</v>
      </c>
      <c r="N119" t="s">
        <v>72</v>
      </c>
      <c r="O119" t="s">
        <v>497</v>
      </c>
      <c r="P119" t="s">
        <v>74</v>
      </c>
      <c r="Q119" t="s">
        <v>518</v>
      </c>
      <c r="T119" t="s">
        <v>519</v>
      </c>
    </row>
    <row r="120" spans="1:34" x14ac:dyDescent="0.25">
      <c r="A120">
        <v>3750781</v>
      </c>
      <c r="B120" t="s">
        <v>494</v>
      </c>
      <c r="C120">
        <v>2017</v>
      </c>
      <c r="D120" t="s">
        <v>495</v>
      </c>
      <c r="E120" t="s">
        <v>496</v>
      </c>
      <c r="F120" t="s">
        <v>40</v>
      </c>
      <c r="G120" t="s">
        <v>41</v>
      </c>
      <c r="H120" t="s">
        <v>62</v>
      </c>
      <c r="I120" t="s">
        <v>43</v>
      </c>
      <c r="K120" t="s">
        <v>44</v>
      </c>
      <c r="L120">
        <v>43</v>
      </c>
      <c r="M120" t="s">
        <v>433</v>
      </c>
      <c r="N120" t="s">
        <v>504</v>
      </c>
      <c r="O120" t="s">
        <v>505</v>
      </c>
      <c r="P120" t="s">
        <v>48</v>
      </c>
      <c r="Q120" t="s">
        <v>520</v>
      </c>
      <c r="T120" t="s">
        <v>205</v>
      </c>
    </row>
    <row r="121" spans="1:34" x14ac:dyDescent="0.25">
      <c r="A121">
        <v>3750781</v>
      </c>
      <c r="B121" t="s">
        <v>494</v>
      </c>
      <c r="C121">
        <v>2017</v>
      </c>
      <c r="D121" t="s">
        <v>495</v>
      </c>
      <c r="E121" t="s">
        <v>496</v>
      </c>
      <c r="F121" t="s">
        <v>40</v>
      </c>
      <c r="G121" t="s">
        <v>41</v>
      </c>
      <c r="H121" t="s">
        <v>62</v>
      </c>
      <c r="I121" t="s">
        <v>43</v>
      </c>
      <c r="K121" t="s">
        <v>44</v>
      </c>
      <c r="L121">
        <v>45</v>
      </c>
      <c r="M121" t="s">
        <v>433</v>
      </c>
      <c r="N121" t="s">
        <v>72</v>
      </c>
      <c r="O121" t="s">
        <v>497</v>
      </c>
      <c r="P121" t="s">
        <v>74</v>
      </c>
      <c r="Q121" t="s">
        <v>521</v>
      </c>
      <c r="T121" t="s">
        <v>103</v>
      </c>
    </row>
    <row r="122" spans="1:34" x14ac:dyDescent="0.25">
      <c r="A122">
        <v>3750781</v>
      </c>
      <c r="B122" t="s">
        <v>494</v>
      </c>
      <c r="C122">
        <v>2017</v>
      </c>
      <c r="D122" t="s">
        <v>495</v>
      </c>
      <c r="E122" t="s">
        <v>496</v>
      </c>
      <c r="F122" t="s">
        <v>40</v>
      </c>
      <c r="G122" t="s">
        <v>41</v>
      </c>
      <c r="H122" t="s">
        <v>62</v>
      </c>
      <c r="I122" t="s">
        <v>43</v>
      </c>
      <c r="K122" t="s">
        <v>44</v>
      </c>
      <c r="L122">
        <v>46</v>
      </c>
      <c r="M122" t="s">
        <v>433</v>
      </c>
      <c r="N122" t="s">
        <v>72</v>
      </c>
      <c r="O122" t="s">
        <v>497</v>
      </c>
      <c r="P122" t="s">
        <v>74</v>
      </c>
      <c r="Q122" t="s">
        <v>522</v>
      </c>
      <c r="T122" t="s">
        <v>46</v>
      </c>
    </row>
    <row r="123" spans="1:34" x14ac:dyDescent="0.25">
      <c r="A123">
        <v>3750781</v>
      </c>
      <c r="B123" t="s">
        <v>494</v>
      </c>
      <c r="C123">
        <v>2017</v>
      </c>
      <c r="D123" t="s">
        <v>495</v>
      </c>
      <c r="E123" t="s">
        <v>496</v>
      </c>
      <c r="F123" t="s">
        <v>40</v>
      </c>
      <c r="G123" t="s">
        <v>41</v>
      </c>
      <c r="H123" t="s">
        <v>62</v>
      </c>
      <c r="I123" t="s">
        <v>43</v>
      </c>
      <c r="K123" t="s">
        <v>44</v>
      </c>
      <c r="L123">
        <v>64</v>
      </c>
      <c r="M123" t="s">
        <v>433</v>
      </c>
      <c r="N123" t="s">
        <v>72</v>
      </c>
      <c r="O123" t="s">
        <v>497</v>
      </c>
      <c r="P123" t="s">
        <v>74</v>
      </c>
      <c r="Q123" t="s">
        <v>498</v>
      </c>
      <c r="T123" t="s">
        <v>207</v>
      </c>
    </row>
    <row r="124" spans="1:34" x14ac:dyDescent="0.25">
      <c r="A124">
        <v>3750781</v>
      </c>
      <c r="B124" t="s">
        <v>494</v>
      </c>
      <c r="C124">
        <v>2017</v>
      </c>
      <c r="D124" t="s">
        <v>495</v>
      </c>
      <c r="E124" t="s">
        <v>496</v>
      </c>
      <c r="F124" t="s">
        <v>40</v>
      </c>
      <c r="G124" t="s">
        <v>41</v>
      </c>
      <c r="H124" t="s">
        <v>62</v>
      </c>
      <c r="I124" t="s">
        <v>43</v>
      </c>
      <c r="K124" t="s">
        <v>44</v>
      </c>
      <c r="L124">
        <v>69</v>
      </c>
      <c r="M124" t="s">
        <v>433</v>
      </c>
      <c r="N124" t="s">
        <v>72</v>
      </c>
      <c r="O124" t="s">
        <v>497</v>
      </c>
      <c r="P124" t="s">
        <v>74</v>
      </c>
      <c r="Q124" t="s">
        <v>523</v>
      </c>
      <c r="T124" t="s">
        <v>401</v>
      </c>
    </row>
    <row r="125" spans="1:34" x14ac:dyDescent="0.25">
      <c r="A125">
        <v>3750781</v>
      </c>
      <c r="B125" t="s">
        <v>494</v>
      </c>
      <c r="C125">
        <v>2017</v>
      </c>
      <c r="D125" t="s">
        <v>495</v>
      </c>
      <c r="E125" t="s">
        <v>496</v>
      </c>
      <c r="F125" t="s">
        <v>40</v>
      </c>
      <c r="G125" t="s">
        <v>41</v>
      </c>
      <c r="H125" t="s">
        <v>62</v>
      </c>
      <c r="I125" t="s">
        <v>43</v>
      </c>
      <c r="K125" t="s">
        <v>44</v>
      </c>
      <c r="L125">
        <v>116</v>
      </c>
      <c r="M125" t="s">
        <v>433</v>
      </c>
      <c r="N125" t="s">
        <v>504</v>
      </c>
      <c r="O125" t="s">
        <v>505</v>
      </c>
      <c r="P125" t="s">
        <v>48</v>
      </c>
      <c r="Q125" t="s">
        <v>524</v>
      </c>
      <c r="T125" t="s">
        <v>525</v>
      </c>
    </row>
    <row r="126" spans="1:34" x14ac:dyDescent="0.25">
      <c r="A126">
        <v>3750781</v>
      </c>
      <c r="B126" t="s">
        <v>494</v>
      </c>
      <c r="C126">
        <v>2017</v>
      </c>
      <c r="D126" t="s">
        <v>495</v>
      </c>
      <c r="E126" t="s">
        <v>496</v>
      </c>
      <c r="F126" t="s">
        <v>40</v>
      </c>
      <c r="G126" t="s">
        <v>41</v>
      </c>
      <c r="H126" t="s">
        <v>62</v>
      </c>
      <c r="I126" t="s">
        <v>43</v>
      </c>
      <c r="K126" t="s">
        <v>44</v>
      </c>
      <c r="L126">
        <v>347</v>
      </c>
      <c r="M126" t="s">
        <v>433</v>
      </c>
      <c r="N126" t="s">
        <v>72</v>
      </c>
      <c r="O126" t="s">
        <v>497</v>
      </c>
      <c r="P126" t="s">
        <v>74</v>
      </c>
      <c r="Q126" t="s">
        <v>526</v>
      </c>
      <c r="T126" t="s">
        <v>97</v>
      </c>
    </row>
    <row r="127" spans="1:34" x14ac:dyDescent="0.25">
      <c r="A127">
        <v>3750781</v>
      </c>
      <c r="B127" t="s">
        <v>494</v>
      </c>
      <c r="C127">
        <v>2017</v>
      </c>
      <c r="D127" t="s">
        <v>495</v>
      </c>
      <c r="E127" t="s">
        <v>496</v>
      </c>
      <c r="F127" t="s">
        <v>40</v>
      </c>
      <c r="G127" t="s">
        <v>41</v>
      </c>
      <c r="H127" t="s">
        <v>62</v>
      </c>
      <c r="I127" t="s">
        <v>43</v>
      </c>
      <c r="K127" t="s">
        <v>44</v>
      </c>
      <c r="L127">
        <v>741</v>
      </c>
      <c r="M127" t="s">
        <v>433</v>
      </c>
      <c r="N127" t="s">
        <v>72</v>
      </c>
      <c r="O127" t="s">
        <v>497</v>
      </c>
      <c r="P127" t="s">
        <v>74</v>
      </c>
      <c r="Q127" t="s">
        <v>527</v>
      </c>
      <c r="T127" t="s">
        <v>499</v>
      </c>
    </row>
    <row r="128" spans="1:34" x14ac:dyDescent="0.25">
      <c r="A128">
        <v>3750782</v>
      </c>
      <c r="B128" t="s">
        <v>528</v>
      </c>
      <c r="C128">
        <v>2017</v>
      </c>
      <c r="D128" t="s">
        <v>529</v>
      </c>
      <c r="E128" t="s">
        <v>530</v>
      </c>
      <c r="F128" t="s">
        <v>40</v>
      </c>
      <c r="G128" t="s">
        <v>41</v>
      </c>
      <c r="H128" t="s">
        <v>119</v>
      </c>
      <c r="I128" t="s">
        <v>120</v>
      </c>
      <c r="K128" t="s">
        <v>531</v>
      </c>
      <c r="L128">
        <v>47</v>
      </c>
      <c r="M128" t="s">
        <v>81</v>
      </c>
      <c r="N128" t="s">
        <v>532</v>
      </c>
      <c r="O128" t="s">
        <v>98</v>
      </c>
      <c r="P128" t="s">
        <v>99</v>
      </c>
      <c r="Q128" t="s">
        <v>533</v>
      </c>
      <c r="V128" t="s">
        <v>534</v>
      </c>
      <c r="X128" t="s">
        <v>535</v>
      </c>
      <c r="Y128" t="s">
        <v>536</v>
      </c>
      <c r="AH128" t="s">
        <v>537</v>
      </c>
    </row>
    <row r="129" spans="1:34" x14ac:dyDescent="0.25">
      <c r="A129">
        <v>3750782</v>
      </c>
      <c r="B129" t="s">
        <v>528</v>
      </c>
      <c r="C129">
        <v>2017</v>
      </c>
      <c r="D129" t="s">
        <v>529</v>
      </c>
      <c r="E129" t="s">
        <v>530</v>
      </c>
      <c r="F129" t="s">
        <v>40</v>
      </c>
      <c r="G129" t="s">
        <v>41</v>
      </c>
      <c r="H129" t="s">
        <v>119</v>
      </c>
      <c r="I129" t="s">
        <v>120</v>
      </c>
      <c r="K129" t="s">
        <v>531</v>
      </c>
      <c r="L129">
        <v>49</v>
      </c>
      <c r="M129" t="s">
        <v>81</v>
      </c>
      <c r="N129" t="s">
        <v>532</v>
      </c>
      <c r="O129" t="s">
        <v>98</v>
      </c>
      <c r="P129" t="s">
        <v>99</v>
      </c>
      <c r="Q129" t="s">
        <v>538</v>
      </c>
      <c r="V129" t="s">
        <v>539</v>
      </c>
      <c r="X129" t="s">
        <v>540</v>
      </c>
      <c r="Y129" t="s">
        <v>89</v>
      </c>
      <c r="AH129" t="s">
        <v>537</v>
      </c>
    </row>
    <row r="130" spans="1:34" x14ac:dyDescent="0.25">
      <c r="A130">
        <v>3750782</v>
      </c>
      <c r="B130" t="s">
        <v>528</v>
      </c>
      <c r="C130">
        <v>2017</v>
      </c>
      <c r="D130" t="s">
        <v>529</v>
      </c>
      <c r="E130" t="s">
        <v>530</v>
      </c>
      <c r="F130" t="s">
        <v>40</v>
      </c>
      <c r="G130" t="s">
        <v>41</v>
      </c>
      <c r="H130" t="s">
        <v>119</v>
      </c>
      <c r="I130" t="s">
        <v>120</v>
      </c>
      <c r="K130" t="s">
        <v>531</v>
      </c>
      <c r="L130">
        <v>56</v>
      </c>
      <c r="M130" t="s">
        <v>81</v>
      </c>
      <c r="N130" t="s">
        <v>532</v>
      </c>
      <c r="O130" t="s">
        <v>98</v>
      </c>
      <c r="P130" t="s">
        <v>99</v>
      </c>
      <c r="Q130" t="s">
        <v>541</v>
      </c>
      <c r="V130" t="s">
        <v>542</v>
      </c>
      <c r="X130" t="s">
        <v>540</v>
      </c>
      <c r="Y130" t="s">
        <v>429</v>
      </c>
      <c r="AH130" t="s">
        <v>537</v>
      </c>
    </row>
    <row r="131" spans="1:34" x14ac:dyDescent="0.25">
      <c r="A131">
        <v>3750782</v>
      </c>
      <c r="B131" t="s">
        <v>528</v>
      </c>
      <c r="C131">
        <v>2017</v>
      </c>
      <c r="D131" t="s">
        <v>529</v>
      </c>
      <c r="E131" t="s">
        <v>530</v>
      </c>
      <c r="F131" t="s">
        <v>40</v>
      </c>
      <c r="G131" t="s">
        <v>41</v>
      </c>
      <c r="H131" t="s">
        <v>119</v>
      </c>
      <c r="I131" t="s">
        <v>120</v>
      </c>
      <c r="K131" t="s">
        <v>531</v>
      </c>
      <c r="L131">
        <v>58</v>
      </c>
      <c r="M131" t="s">
        <v>81</v>
      </c>
      <c r="N131" t="s">
        <v>532</v>
      </c>
      <c r="O131" t="s">
        <v>98</v>
      </c>
      <c r="P131" t="s">
        <v>99</v>
      </c>
      <c r="Q131" t="s">
        <v>543</v>
      </c>
      <c r="V131" t="s">
        <v>544</v>
      </c>
      <c r="X131" t="s">
        <v>535</v>
      </c>
      <c r="Y131" t="s">
        <v>545</v>
      </c>
      <c r="AH131" t="s">
        <v>537</v>
      </c>
    </row>
    <row r="132" spans="1:34" x14ac:dyDescent="0.25">
      <c r="A132">
        <v>3750782</v>
      </c>
      <c r="B132" t="s">
        <v>528</v>
      </c>
      <c r="C132">
        <v>2017</v>
      </c>
      <c r="D132" t="s">
        <v>529</v>
      </c>
      <c r="E132" t="s">
        <v>530</v>
      </c>
      <c r="F132" t="s">
        <v>40</v>
      </c>
      <c r="G132" t="s">
        <v>41</v>
      </c>
      <c r="H132" t="s">
        <v>119</v>
      </c>
      <c r="I132" t="s">
        <v>120</v>
      </c>
      <c r="K132" t="s">
        <v>531</v>
      </c>
      <c r="L132">
        <v>59</v>
      </c>
      <c r="M132" t="s">
        <v>81</v>
      </c>
      <c r="N132" t="s">
        <v>532</v>
      </c>
      <c r="O132" t="s">
        <v>98</v>
      </c>
      <c r="P132" t="s">
        <v>99</v>
      </c>
      <c r="Q132" t="s">
        <v>546</v>
      </c>
      <c r="V132" t="s">
        <v>547</v>
      </c>
      <c r="X132" t="s">
        <v>411</v>
      </c>
      <c r="Y132" t="s">
        <v>548</v>
      </c>
      <c r="AH132" t="s">
        <v>537</v>
      </c>
    </row>
    <row r="133" spans="1:34" x14ac:dyDescent="0.25">
      <c r="A133">
        <v>3750782</v>
      </c>
      <c r="B133" t="s">
        <v>528</v>
      </c>
      <c r="C133">
        <v>2017</v>
      </c>
      <c r="D133" t="s">
        <v>529</v>
      </c>
      <c r="E133" t="s">
        <v>530</v>
      </c>
      <c r="F133" t="s">
        <v>40</v>
      </c>
      <c r="G133" t="s">
        <v>41</v>
      </c>
      <c r="H133" t="s">
        <v>62</v>
      </c>
      <c r="I133" t="s">
        <v>120</v>
      </c>
      <c r="K133" t="s">
        <v>531</v>
      </c>
      <c r="L133">
        <v>47</v>
      </c>
      <c r="M133" t="s">
        <v>81</v>
      </c>
      <c r="N133" t="s">
        <v>532</v>
      </c>
      <c r="O133" t="s">
        <v>98</v>
      </c>
      <c r="P133" t="s">
        <v>99</v>
      </c>
      <c r="Q133" t="s">
        <v>533</v>
      </c>
      <c r="V133" t="s">
        <v>549</v>
      </c>
      <c r="X133" t="s">
        <v>415</v>
      </c>
      <c r="Y133" t="s">
        <v>550</v>
      </c>
      <c r="AH133" t="s">
        <v>551</v>
      </c>
    </row>
    <row r="134" spans="1:34" x14ac:dyDescent="0.25">
      <c r="A134">
        <v>3750782</v>
      </c>
      <c r="B134" t="s">
        <v>528</v>
      </c>
      <c r="C134">
        <v>2017</v>
      </c>
      <c r="D134" t="s">
        <v>529</v>
      </c>
      <c r="E134" t="s">
        <v>530</v>
      </c>
      <c r="F134" t="s">
        <v>40</v>
      </c>
      <c r="G134" t="s">
        <v>41</v>
      </c>
      <c r="H134" t="s">
        <v>62</v>
      </c>
      <c r="I134" t="s">
        <v>120</v>
      </c>
      <c r="K134" t="s">
        <v>531</v>
      </c>
      <c r="L134">
        <v>49</v>
      </c>
      <c r="M134" t="s">
        <v>81</v>
      </c>
      <c r="N134" t="s">
        <v>532</v>
      </c>
      <c r="O134" t="s">
        <v>98</v>
      </c>
      <c r="P134" t="s">
        <v>99</v>
      </c>
      <c r="Q134" t="s">
        <v>538</v>
      </c>
      <c r="V134" t="s">
        <v>552</v>
      </c>
      <c r="X134" t="s">
        <v>553</v>
      </c>
      <c r="Y134" t="s">
        <v>554</v>
      </c>
      <c r="AH134" t="s">
        <v>551</v>
      </c>
    </row>
    <row r="135" spans="1:34" x14ac:dyDescent="0.25">
      <c r="A135">
        <v>3750782</v>
      </c>
      <c r="B135" t="s">
        <v>528</v>
      </c>
      <c r="C135">
        <v>2017</v>
      </c>
      <c r="D135" t="s">
        <v>529</v>
      </c>
      <c r="E135" t="s">
        <v>530</v>
      </c>
      <c r="F135" t="s">
        <v>40</v>
      </c>
      <c r="G135" t="s">
        <v>41</v>
      </c>
      <c r="H135" t="s">
        <v>62</v>
      </c>
      <c r="I135" t="s">
        <v>120</v>
      </c>
      <c r="K135" t="s">
        <v>531</v>
      </c>
      <c r="L135">
        <v>56</v>
      </c>
      <c r="M135" t="s">
        <v>81</v>
      </c>
      <c r="N135" t="s">
        <v>532</v>
      </c>
      <c r="O135" t="s">
        <v>98</v>
      </c>
      <c r="P135" t="s">
        <v>99</v>
      </c>
      <c r="Q135" t="s">
        <v>541</v>
      </c>
      <c r="V135" t="s">
        <v>555</v>
      </c>
      <c r="X135" t="s">
        <v>504</v>
      </c>
      <c r="Y135" t="s">
        <v>276</v>
      </c>
      <c r="AH135" t="s">
        <v>551</v>
      </c>
    </row>
    <row r="136" spans="1:34" x14ac:dyDescent="0.25">
      <c r="A136">
        <v>3750782</v>
      </c>
      <c r="B136" t="s">
        <v>528</v>
      </c>
      <c r="C136">
        <v>2017</v>
      </c>
      <c r="D136" t="s">
        <v>529</v>
      </c>
      <c r="E136" t="s">
        <v>530</v>
      </c>
      <c r="F136" t="s">
        <v>40</v>
      </c>
      <c r="G136" t="s">
        <v>41</v>
      </c>
      <c r="H136" t="s">
        <v>62</v>
      </c>
      <c r="I136" t="s">
        <v>120</v>
      </c>
      <c r="K136" t="s">
        <v>531</v>
      </c>
      <c r="L136">
        <v>58</v>
      </c>
      <c r="M136" t="s">
        <v>81</v>
      </c>
      <c r="N136" t="s">
        <v>532</v>
      </c>
      <c r="O136" t="s">
        <v>98</v>
      </c>
      <c r="P136" t="s">
        <v>99</v>
      </c>
      <c r="Q136" t="s">
        <v>543</v>
      </c>
      <c r="V136" t="s">
        <v>556</v>
      </c>
      <c r="X136" t="s">
        <v>548</v>
      </c>
      <c r="Y136" t="s">
        <v>557</v>
      </c>
      <c r="AH136" t="s">
        <v>551</v>
      </c>
    </row>
    <row r="137" spans="1:34" x14ac:dyDescent="0.25">
      <c r="A137">
        <v>3750782</v>
      </c>
      <c r="B137" t="s">
        <v>528</v>
      </c>
      <c r="C137">
        <v>2017</v>
      </c>
      <c r="D137" t="s">
        <v>529</v>
      </c>
      <c r="E137" t="s">
        <v>530</v>
      </c>
      <c r="F137" t="s">
        <v>40</v>
      </c>
      <c r="G137" t="s">
        <v>41</v>
      </c>
      <c r="H137" t="s">
        <v>62</v>
      </c>
      <c r="I137" t="s">
        <v>120</v>
      </c>
      <c r="K137" t="s">
        <v>531</v>
      </c>
      <c r="L137">
        <v>59</v>
      </c>
      <c r="M137" t="s">
        <v>81</v>
      </c>
      <c r="N137" t="s">
        <v>532</v>
      </c>
      <c r="O137" t="s">
        <v>98</v>
      </c>
      <c r="P137" t="s">
        <v>99</v>
      </c>
      <c r="Q137" t="s">
        <v>546</v>
      </c>
      <c r="V137" t="s">
        <v>558</v>
      </c>
      <c r="X137" t="s">
        <v>559</v>
      </c>
      <c r="Y137" t="s">
        <v>560</v>
      </c>
      <c r="AH137" t="s">
        <v>551</v>
      </c>
    </row>
    <row r="138" spans="1:34" x14ac:dyDescent="0.25">
      <c r="A138">
        <v>3785964</v>
      </c>
      <c r="B138" t="s">
        <v>561</v>
      </c>
      <c r="C138">
        <v>2021</v>
      </c>
      <c r="D138" t="s">
        <v>562</v>
      </c>
      <c r="E138" t="s">
        <v>70</v>
      </c>
      <c r="F138" t="s">
        <v>40</v>
      </c>
      <c r="G138" t="s">
        <v>41</v>
      </c>
      <c r="H138" t="s">
        <v>119</v>
      </c>
      <c r="I138" t="s">
        <v>43</v>
      </c>
      <c r="K138" t="s">
        <v>563</v>
      </c>
      <c r="L138">
        <v>76</v>
      </c>
      <c r="M138" t="s">
        <v>564</v>
      </c>
      <c r="N138" t="s">
        <v>565</v>
      </c>
      <c r="O138" t="s">
        <v>237</v>
      </c>
      <c r="P138" t="s">
        <v>74</v>
      </c>
      <c r="Q138" t="s">
        <v>566</v>
      </c>
      <c r="T138" t="s">
        <v>567</v>
      </c>
      <c r="U138" t="s">
        <v>568</v>
      </c>
      <c r="V138" t="s">
        <v>567</v>
      </c>
      <c r="W138" t="s">
        <v>57</v>
      </c>
      <c r="AG138" t="s">
        <v>569</v>
      </c>
    </row>
    <row r="139" spans="1:34" x14ac:dyDescent="0.25">
      <c r="A139">
        <v>3785964</v>
      </c>
      <c r="B139" t="s">
        <v>561</v>
      </c>
      <c r="C139">
        <v>2021</v>
      </c>
      <c r="D139" t="s">
        <v>562</v>
      </c>
      <c r="E139" t="s">
        <v>70</v>
      </c>
      <c r="F139" t="s">
        <v>40</v>
      </c>
      <c r="G139" t="s">
        <v>41</v>
      </c>
      <c r="H139" t="s">
        <v>55</v>
      </c>
      <c r="I139" t="s">
        <v>43</v>
      </c>
      <c r="K139" t="s">
        <v>563</v>
      </c>
      <c r="L139">
        <v>76</v>
      </c>
      <c r="M139" t="s">
        <v>570</v>
      </c>
      <c r="N139" t="s">
        <v>565</v>
      </c>
      <c r="O139" t="s">
        <v>237</v>
      </c>
      <c r="P139" t="s">
        <v>74</v>
      </c>
      <c r="Q139" t="s">
        <v>566</v>
      </c>
      <c r="T139" t="s">
        <v>567</v>
      </c>
      <c r="U139" t="s">
        <v>499</v>
      </c>
      <c r="V139" t="s">
        <v>567</v>
      </c>
      <c r="W139" t="s">
        <v>57</v>
      </c>
      <c r="AG139" t="s">
        <v>571</v>
      </c>
    </row>
    <row r="140" spans="1:34" x14ac:dyDescent="0.25">
      <c r="A140">
        <v>3785964</v>
      </c>
      <c r="B140" t="s">
        <v>561</v>
      </c>
      <c r="C140">
        <v>2021</v>
      </c>
      <c r="D140" t="s">
        <v>562</v>
      </c>
      <c r="E140" t="s">
        <v>70</v>
      </c>
      <c r="F140" t="s">
        <v>40</v>
      </c>
      <c r="G140" t="s">
        <v>41</v>
      </c>
      <c r="H140" t="s">
        <v>62</v>
      </c>
      <c r="I140" t="s">
        <v>43</v>
      </c>
      <c r="K140" t="s">
        <v>563</v>
      </c>
      <c r="L140">
        <v>76</v>
      </c>
      <c r="M140" t="s">
        <v>572</v>
      </c>
      <c r="N140" t="s">
        <v>565</v>
      </c>
      <c r="O140" t="s">
        <v>237</v>
      </c>
      <c r="P140" t="s">
        <v>74</v>
      </c>
      <c r="Q140" t="s">
        <v>566</v>
      </c>
      <c r="T140" t="s">
        <v>573</v>
      </c>
      <c r="U140" t="s">
        <v>574</v>
      </c>
      <c r="V140" t="s">
        <v>575</v>
      </c>
      <c r="W140" t="s">
        <v>57</v>
      </c>
      <c r="AG140" t="s">
        <v>576</v>
      </c>
    </row>
    <row r="141" spans="1:34" x14ac:dyDescent="0.25">
      <c r="A141">
        <v>3785964</v>
      </c>
      <c r="B141" t="s">
        <v>561</v>
      </c>
      <c r="C141">
        <v>2021</v>
      </c>
      <c r="D141" t="s">
        <v>562</v>
      </c>
      <c r="E141" t="s">
        <v>70</v>
      </c>
      <c r="F141" t="s">
        <v>40</v>
      </c>
      <c r="G141" t="s">
        <v>41</v>
      </c>
      <c r="H141" t="s">
        <v>450</v>
      </c>
      <c r="I141" t="s">
        <v>43</v>
      </c>
      <c r="K141" t="s">
        <v>563</v>
      </c>
      <c r="L141">
        <v>76</v>
      </c>
      <c r="M141" t="s">
        <v>577</v>
      </c>
      <c r="N141" t="s">
        <v>565</v>
      </c>
      <c r="O141" t="s">
        <v>237</v>
      </c>
      <c r="P141" t="s">
        <v>74</v>
      </c>
      <c r="Q141" t="s">
        <v>566</v>
      </c>
      <c r="T141" t="s">
        <v>567</v>
      </c>
      <c r="U141" t="s">
        <v>578</v>
      </c>
      <c r="V141" t="s">
        <v>567</v>
      </c>
      <c r="W141" t="s">
        <v>57</v>
      </c>
      <c r="AG141" t="s">
        <v>579</v>
      </c>
    </row>
    <row r="142" spans="1:34" x14ac:dyDescent="0.25">
      <c r="A142">
        <v>3785964</v>
      </c>
      <c r="B142" t="s">
        <v>561</v>
      </c>
      <c r="C142">
        <v>2021</v>
      </c>
      <c r="D142" t="s">
        <v>562</v>
      </c>
      <c r="E142" t="s">
        <v>70</v>
      </c>
      <c r="F142" t="s">
        <v>40</v>
      </c>
      <c r="G142" t="s">
        <v>41</v>
      </c>
      <c r="H142" t="s">
        <v>580</v>
      </c>
      <c r="I142" t="s">
        <v>43</v>
      </c>
      <c r="K142" t="s">
        <v>563</v>
      </c>
      <c r="L142">
        <v>76</v>
      </c>
      <c r="M142" t="s">
        <v>581</v>
      </c>
      <c r="N142" t="s">
        <v>565</v>
      </c>
      <c r="O142" t="s">
        <v>237</v>
      </c>
      <c r="P142" t="s">
        <v>74</v>
      </c>
      <c r="Q142" t="s">
        <v>566</v>
      </c>
      <c r="T142" t="s">
        <v>567</v>
      </c>
      <c r="U142" t="s">
        <v>582</v>
      </c>
      <c r="V142" t="s">
        <v>567</v>
      </c>
      <c r="W142" t="s">
        <v>57</v>
      </c>
      <c r="AG142" t="s">
        <v>583</v>
      </c>
    </row>
    <row r="143" spans="1:34" x14ac:dyDescent="0.25">
      <c r="A143">
        <v>3785964</v>
      </c>
      <c r="B143" t="s">
        <v>561</v>
      </c>
      <c r="C143">
        <v>2021</v>
      </c>
      <c r="D143" t="s">
        <v>562</v>
      </c>
      <c r="E143" t="s">
        <v>70</v>
      </c>
      <c r="F143" t="s">
        <v>40</v>
      </c>
      <c r="G143" t="s">
        <v>41</v>
      </c>
      <c r="H143" t="s">
        <v>584</v>
      </c>
      <c r="I143" t="s">
        <v>43</v>
      </c>
      <c r="K143" t="s">
        <v>563</v>
      </c>
      <c r="L143">
        <v>76</v>
      </c>
      <c r="M143" t="s">
        <v>79</v>
      </c>
      <c r="N143" t="s">
        <v>565</v>
      </c>
      <c r="O143" t="s">
        <v>237</v>
      </c>
      <c r="P143" t="s">
        <v>74</v>
      </c>
      <c r="Q143" t="s">
        <v>566</v>
      </c>
      <c r="T143" t="s">
        <v>567</v>
      </c>
      <c r="U143" t="s">
        <v>585</v>
      </c>
      <c r="V143" t="s">
        <v>567</v>
      </c>
      <c r="W143" t="s">
        <v>57</v>
      </c>
      <c r="AG143" t="s">
        <v>586</v>
      </c>
    </row>
    <row r="144" spans="1:34" x14ac:dyDescent="0.25">
      <c r="A144">
        <v>3785966</v>
      </c>
      <c r="B144" t="s">
        <v>587</v>
      </c>
      <c r="C144">
        <v>2016</v>
      </c>
      <c r="D144" t="s">
        <v>588</v>
      </c>
      <c r="E144" t="s">
        <v>589</v>
      </c>
      <c r="F144" t="s">
        <v>40</v>
      </c>
      <c r="G144" t="s">
        <v>41</v>
      </c>
      <c r="H144" t="s">
        <v>42</v>
      </c>
      <c r="I144" t="s">
        <v>43</v>
      </c>
      <c r="K144" t="s">
        <v>44</v>
      </c>
      <c r="L144">
        <v>28</v>
      </c>
      <c r="M144" t="s">
        <v>63</v>
      </c>
      <c r="N144" t="s">
        <v>407</v>
      </c>
      <c r="O144" t="s">
        <v>408</v>
      </c>
      <c r="P144" t="s">
        <v>409</v>
      </c>
      <c r="Q144" t="s">
        <v>590</v>
      </c>
      <c r="T144" t="s">
        <v>591</v>
      </c>
      <c r="U144" t="s">
        <v>354</v>
      </c>
      <c r="V144" t="s">
        <v>509</v>
      </c>
      <c r="W144" t="s">
        <v>427</v>
      </c>
      <c r="X144" t="s">
        <v>592</v>
      </c>
      <c r="Y144" t="s">
        <v>367</v>
      </c>
      <c r="Z144" t="s">
        <v>593</v>
      </c>
      <c r="AG144" t="s">
        <v>78</v>
      </c>
    </row>
    <row r="145" spans="1:33" x14ac:dyDescent="0.25">
      <c r="A145">
        <v>3785966</v>
      </c>
      <c r="B145" t="s">
        <v>587</v>
      </c>
      <c r="C145">
        <v>2016</v>
      </c>
      <c r="D145" t="s">
        <v>588</v>
      </c>
      <c r="E145" t="s">
        <v>589</v>
      </c>
      <c r="F145" t="s">
        <v>40</v>
      </c>
      <c r="G145" t="s">
        <v>41</v>
      </c>
      <c r="H145" t="s">
        <v>42</v>
      </c>
      <c r="I145" t="s">
        <v>43</v>
      </c>
      <c r="K145" t="s">
        <v>44</v>
      </c>
      <c r="L145">
        <v>33</v>
      </c>
      <c r="M145" t="s">
        <v>63</v>
      </c>
      <c r="N145" t="s">
        <v>594</v>
      </c>
      <c r="O145" t="s">
        <v>595</v>
      </c>
      <c r="P145" t="s">
        <v>48</v>
      </c>
      <c r="Q145" t="s">
        <v>596</v>
      </c>
      <c r="T145" t="s">
        <v>597</v>
      </c>
      <c r="U145" t="s">
        <v>372</v>
      </c>
      <c r="V145" t="s">
        <v>598</v>
      </c>
      <c r="W145" t="s">
        <v>599</v>
      </c>
      <c r="X145" t="s">
        <v>499</v>
      </c>
      <c r="Y145" t="s">
        <v>600</v>
      </c>
      <c r="Z145" t="s">
        <v>601</v>
      </c>
      <c r="AG145" t="s">
        <v>78</v>
      </c>
    </row>
    <row r="146" spans="1:33" x14ac:dyDescent="0.25">
      <c r="A146">
        <v>3785966</v>
      </c>
      <c r="B146" t="s">
        <v>587</v>
      </c>
      <c r="C146">
        <v>2016</v>
      </c>
      <c r="D146" t="s">
        <v>588</v>
      </c>
      <c r="E146" t="s">
        <v>589</v>
      </c>
      <c r="F146" t="s">
        <v>40</v>
      </c>
      <c r="G146" t="s">
        <v>41</v>
      </c>
      <c r="H146" t="s">
        <v>55</v>
      </c>
      <c r="I146" t="s">
        <v>43</v>
      </c>
      <c r="K146" t="s">
        <v>44</v>
      </c>
      <c r="L146">
        <v>28</v>
      </c>
      <c r="M146" t="s">
        <v>602</v>
      </c>
      <c r="N146" t="s">
        <v>407</v>
      </c>
      <c r="O146" t="s">
        <v>408</v>
      </c>
      <c r="P146" t="s">
        <v>409</v>
      </c>
      <c r="Q146" t="s">
        <v>590</v>
      </c>
      <c r="T146" t="s">
        <v>81</v>
      </c>
      <c r="U146" t="s">
        <v>603</v>
      </c>
      <c r="V146" t="s">
        <v>81</v>
      </c>
      <c r="W146" t="s">
        <v>604</v>
      </c>
      <c r="X146" t="s">
        <v>81</v>
      </c>
      <c r="Y146" t="s">
        <v>81</v>
      </c>
      <c r="Z146" t="s">
        <v>81</v>
      </c>
      <c r="AG146" t="s">
        <v>537</v>
      </c>
    </row>
    <row r="147" spans="1:33" x14ac:dyDescent="0.25">
      <c r="A147">
        <v>3785966</v>
      </c>
      <c r="B147" t="s">
        <v>587</v>
      </c>
      <c r="C147">
        <v>2016</v>
      </c>
      <c r="D147" t="s">
        <v>588</v>
      </c>
      <c r="E147" t="s">
        <v>589</v>
      </c>
      <c r="F147" t="s">
        <v>40</v>
      </c>
      <c r="G147" t="s">
        <v>41</v>
      </c>
      <c r="H147" t="s">
        <v>55</v>
      </c>
      <c r="I147" t="s">
        <v>43</v>
      </c>
      <c r="K147" t="s">
        <v>44</v>
      </c>
      <c r="L147">
        <v>33</v>
      </c>
      <c r="M147" t="s">
        <v>605</v>
      </c>
      <c r="N147" t="s">
        <v>594</v>
      </c>
      <c r="O147" t="s">
        <v>595</v>
      </c>
      <c r="P147" t="s">
        <v>48</v>
      </c>
      <c r="Q147" t="s">
        <v>596</v>
      </c>
      <c r="T147" t="s">
        <v>81</v>
      </c>
      <c r="U147" t="s">
        <v>591</v>
      </c>
      <c r="V147" t="s">
        <v>81</v>
      </c>
      <c r="W147" t="s">
        <v>604</v>
      </c>
      <c r="X147" t="s">
        <v>81</v>
      </c>
      <c r="Y147" t="s">
        <v>81</v>
      </c>
      <c r="Z147" t="s">
        <v>81</v>
      </c>
      <c r="AG147" t="s">
        <v>537</v>
      </c>
    </row>
    <row r="148" spans="1:33" x14ac:dyDescent="0.25">
      <c r="A148">
        <v>3785966</v>
      </c>
      <c r="B148" t="s">
        <v>587</v>
      </c>
      <c r="C148">
        <v>2016</v>
      </c>
      <c r="D148" t="s">
        <v>588</v>
      </c>
      <c r="E148" t="s">
        <v>589</v>
      </c>
      <c r="F148" t="s">
        <v>40</v>
      </c>
      <c r="G148" t="s">
        <v>41</v>
      </c>
      <c r="H148" t="s">
        <v>62</v>
      </c>
      <c r="I148" t="s">
        <v>43</v>
      </c>
      <c r="K148" t="s">
        <v>44</v>
      </c>
      <c r="L148">
        <v>28</v>
      </c>
      <c r="M148" t="s">
        <v>63</v>
      </c>
      <c r="N148" t="s">
        <v>407</v>
      </c>
      <c r="O148" t="s">
        <v>408</v>
      </c>
      <c r="P148" t="s">
        <v>409</v>
      </c>
      <c r="Q148" t="s">
        <v>590</v>
      </c>
      <c r="T148" t="s">
        <v>514</v>
      </c>
      <c r="U148" t="s">
        <v>606</v>
      </c>
      <c r="V148" t="s">
        <v>607</v>
      </c>
      <c r="W148" t="s">
        <v>143</v>
      </c>
      <c r="X148" t="s">
        <v>608</v>
      </c>
      <c r="Y148" t="s">
        <v>600</v>
      </c>
      <c r="Z148" t="s">
        <v>369</v>
      </c>
      <c r="AG148" t="s">
        <v>537</v>
      </c>
    </row>
    <row r="149" spans="1:33" x14ac:dyDescent="0.25">
      <c r="A149">
        <v>3785966</v>
      </c>
      <c r="B149" t="s">
        <v>587</v>
      </c>
      <c r="C149">
        <v>2016</v>
      </c>
      <c r="D149" t="s">
        <v>588</v>
      </c>
      <c r="E149" t="s">
        <v>589</v>
      </c>
      <c r="F149" t="s">
        <v>40</v>
      </c>
      <c r="G149" t="s">
        <v>41</v>
      </c>
      <c r="H149" t="s">
        <v>62</v>
      </c>
      <c r="I149" t="s">
        <v>43</v>
      </c>
      <c r="K149" t="s">
        <v>44</v>
      </c>
      <c r="L149">
        <v>33</v>
      </c>
      <c r="M149" t="s">
        <v>63</v>
      </c>
      <c r="N149" t="s">
        <v>594</v>
      </c>
      <c r="O149" t="s">
        <v>595</v>
      </c>
      <c r="P149" t="s">
        <v>48</v>
      </c>
      <c r="Q149" t="s">
        <v>596</v>
      </c>
      <c r="T149" t="s">
        <v>517</v>
      </c>
      <c r="U149" t="s">
        <v>609</v>
      </c>
      <c r="V149" t="s">
        <v>610</v>
      </c>
      <c r="W149" t="s">
        <v>592</v>
      </c>
      <c r="X149" t="s">
        <v>611</v>
      </c>
      <c r="Y149" t="s">
        <v>334</v>
      </c>
      <c r="Z149" t="s">
        <v>612</v>
      </c>
      <c r="AG149" t="s">
        <v>537</v>
      </c>
    </row>
    <row r="150" spans="1:33" x14ac:dyDescent="0.25">
      <c r="A150">
        <v>3785967</v>
      </c>
      <c r="B150" t="s">
        <v>613</v>
      </c>
      <c r="C150">
        <v>2019</v>
      </c>
      <c r="D150" t="s">
        <v>614</v>
      </c>
      <c r="E150" t="s">
        <v>589</v>
      </c>
      <c r="F150" t="s">
        <v>40</v>
      </c>
      <c r="G150" t="s">
        <v>41</v>
      </c>
      <c r="H150" t="s">
        <v>42</v>
      </c>
      <c r="I150" t="s">
        <v>43</v>
      </c>
      <c r="K150" t="s">
        <v>44</v>
      </c>
      <c r="L150">
        <v>90</v>
      </c>
      <c r="M150" t="s">
        <v>63</v>
      </c>
      <c r="N150" t="s">
        <v>46</v>
      </c>
      <c r="O150" t="s">
        <v>615</v>
      </c>
      <c r="P150" t="s">
        <v>48</v>
      </c>
      <c r="Q150" t="s">
        <v>616</v>
      </c>
      <c r="U150" t="s">
        <v>213</v>
      </c>
      <c r="V150" t="s">
        <v>617</v>
      </c>
      <c r="X150" t="s">
        <v>501</v>
      </c>
      <c r="Y150" t="s">
        <v>507</v>
      </c>
      <c r="AG150" t="s">
        <v>548</v>
      </c>
    </row>
    <row r="151" spans="1:33" x14ac:dyDescent="0.25">
      <c r="A151">
        <v>3785967</v>
      </c>
      <c r="B151" t="s">
        <v>613</v>
      </c>
      <c r="C151">
        <v>2019</v>
      </c>
      <c r="D151" t="s">
        <v>614</v>
      </c>
      <c r="E151" t="s">
        <v>589</v>
      </c>
      <c r="F151" t="s">
        <v>40</v>
      </c>
      <c r="G151" t="s">
        <v>41</v>
      </c>
      <c r="H151" t="s">
        <v>42</v>
      </c>
      <c r="I151" t="s">
        <v>43</v>
      </c>
      <c r="K151" t="s">
        <v>44</v>
      </c>
      <c r="L151">
        <v>96</v>
      </c>
      <c r="M151" t="s">
        <v>85</v>
      </c>
      <c r="N151" t="s">
        <v>407</v>
      </c>
      <c r="O151" t="s">
        <v>408</v>
      </c>
      <c r="P151" t="s">
        <v>409</v>
      </c>
      <c r="Q151" t="s">
        <v>618</v>
      </c>
      <c r="U151" t="s">
        <v>619</v>
      </c>
      <c r="V151" t="s">
        <v>620</v>
      </c>
      <c r="X151" t="s">
        <v>46</v>
      </c>
      <c r="Y151" t="s">
        <v>621</v>
      </c>
      <c r="AG151" t="s">
        <v>548</v>
      </c>
    </row>
    <row r="152" spans="1:33" x14ac:dyDescent="0.25">
      <c r="A152">
        <v>3785967</v>
      </c>
      <c r="B152" t="s">
        <v>613</v>
      </c>
      <c r="C152">
        <v>2019</v>
      </c>
      <c r="D152" t="s">
        <v>614</v>
      </c>
      <c r="E152" t="s">
        <v>589</v>
      </c>
      <c r="F152" t="s">
        <v>40</v>
      </c>
      <c r="G152" t="s">
        <v>41</v>
      </c>
      <c r="H152" t="s">
        <v>55</v>
      </c>
      <c r="I152" t="s">
        <v>43</v>
      </c>
      <c r="K152" t="s">
        <v>44</v>
      </c>
      <c r="L152">
        <v>90</v>
      </c>
      <c r="M152" t="s">
        <v>622</v>
      </c>
      <c r="N152" t="s">
        <v>46</v>
      </c>
      <c r="O152" t="s">
        <v>615</v>
      </c>
      <c r="P152" t="s">
        <v>48</v>
      </c>
      <c r="Q152" t="s">
        <v>616</v>
      </c>
      <c r="U152" t="s">
        <v>623</v>
      </c>
      <c r="V152" t="s">
        <v>620</v>
      </c>
      <c r="X152" t="s">
        <v>624</v>
      </c>
      <c r="Y152" t="s">
        <v>401</v>
      </c>
      <c r="AG152" t="s">
        <v>625</v>
      </c>
    </row>
    <row r="153" spans="1:33" x14ac:dyDescent="0.25">
      <c r="A153">
        <v>3785967</v>
      </c>
      <c r="B153" t="s">
        <v>613</v>
      </c>
      <c r="C153">
        <v>2019</v>
      </c>
      <c r="D153" t="s">
        <v>614</v>
      </c>
      <c r="E153" t="s">
        <v>589</v>
      </c>
      <c r="F153" t="s">
        <v>40</v>
      </c>
      <c r="G153" t="s">
        <v>41</v>
      </c>
      <c r="H153" t="s">
        <v>55</v>
      </c>
      <c r="I153" t="s">
        <v>43</v>
      </c>
      <c r="K153" t="s">
        <v>44</v>
      </c>
      <c r="L153">
        <v>96</v>
      </c>
      <c r="M153" t="s">
        <v>423</v>
      </c>
      <c r="N153" t="s">
        <v>407</v>
      </c>
      <c r="O153" t="s">
        <v>408</v>
      </c>
      <c r="P153" t="s">
        <v>409</v>
      </c>
      <c r="Q153" t="s">
        <v>618</v>
      </c>
      <c r="U153" t="s">
        <v>626</v>
      </c>
      <c r="V153" t="s">
        <v>503</v>
      </c>
      <c r="X153" t="s">
        <v>624</v>
      </c>
      <c r="Y153" t="s">
        <v>621</v>
      </c>
      <c r="AG153" t="s">
        <v>625</v>
      </c>
    </row>
    <row r="154" spans="1:33" x14ac:dyDescent="0.25">
      <c r="A154">
        <v>3785967</v>
      </c>
      <c r="B154" t="s">
        <v>613</v>
      </c>
      <c r="C154">
        <v>2019</v>
      </c>
      <c r="D154" t="s">
        <v>614</v>
      </c>
      <c r="E154" t="s">
        <v>589</v>
      </c>
      <c r="F154" t="s">
        <v>40</v>
      </c>
      <c r="G154" t="s">
        <v>41</v>
      </c>
      <c r="H154" t="s">
        <v>62</v>
      </c>
      <c r="I154" t="s">
        <v>43</v>
      </c>
      <c r="K154" t="s">
        <v>44</v>
      </c>
      <c r="L154">
        <v>90</v>
      </c>
      <c r="M154" t="s">
        <v>63</v>
      </c>
      <c r="N154" t="s">
        <v>46</v>
      </c>
      <c r="O154" t="s">
        <v>615</v>
      </c>
      <c r="P154" t="s">
        <v>48</v>
      </c>
      <c r="Q154" t="s">
        <v>616</v>
      </c>
      <c r="U154" t="s">
        <v>627</v>
      </c>
      <c r="V154" t="s">
        <v>251</v>
      </c>
      <c r="X154" t="s">
        <v>407</v>
      </c>
      <c r="Y154" t="s">
        <v>628</v>
      </c>
      <c r="AG154" t="s">
        <v>411</v>
      </c>
    </row>
    <row r="155" spans="1:33" x14ac:dyDescent="0.25">
      <c r="A155">
        <v>3785967</v>
      </c>
      <c r="B155" t="s">
        <v>613</v>
      </c>
      <c r="C155">
        <v>2019</v>
      </c>
      <c r="D155" t="s">
        <v>614</v>
      </c>
      <c r="E155" t="s">
        <v>589</v>
      </c>
      <c r="F155" t="s">
        <v>40</v>
      </c>
      <c r="G155" t="s">
        <v>41</v>
      </c>
      <c r="H155" t="s">
        <v>62</v>
      </c>
      <c r="I155" t="s">
        <v>43</v>
      </c>
      <c r="K155" t="s">
        <v>44</v>
      </c>
      <c r="L155">
        <v>96</v>
      </c>
      <c r="M155" t="s">
        <v>63</v>
      </c>
      <c r="N155" t="s">
        <v>407</v>
      </c>
      <c r="O155" t="s">
        <v>408</v>
      </c>
      <c r="P155" t="s">
        <v>409</v>
      </c>
      <c r="Q155" t="s">
        <v>618</v>
      </c>
      <c r="U155" t="s">
        <v>629</v>
      </c>
      <c r="V155" t="s">
        <v>395</v>
      </c>
      <c r="X155" t="s">
        <v>617</v>
      </c>
      <c r="Y155" t="s">
        <v>608</v>
      </c>
      <c r="AG155" t="s">
        <v>411</v>
      </c>
    </row>
    <row r="156" spans="1:33" x14ac:dyDescent="0.25">
      <c r="A156">
        <v>3785969</v>
      </c>
      <c r="B156" t="s">
        <v>630</v>
      </c>
      <c r="C156">
        <v>2017</v>
      </c>
      <c r="D156" t="s">
        <v>631</v>
      </c>
      <c r="E156" t="s">
        <v>632</v>
      </c>
      <c r="F156" t="s">
        <v>40</v>
      </c>
      <c r="G156" t="s">
        <v>41</v>
      </c>
      <c r="H156" t="s">
        <v>62</v>
      </c>
      <c r="I156" t="s">
        <v>43</v>
      </c>
      <c r="K156" t="s">
        <v>44</v>
      </c>
      <c r="L156">
        <v>5</v>
      </c>
      <c r="M156" t="s">
        <v>81</v>
      </c>
      <c r="N156" t="s">
        <v>501</v>
      </c>
      <c r="O156" t="s">
        <v>633</v>
      </c>
      <c r="P156" t="s">
        <v>201</v>
      </c>
      <c r="Q156" t="s">
        <v>634</v>
      </c>
      <c r="T156" t="s">
        <v>635</v>
      </c>
      <c r="AB156" t="s">
        <v>636</v>
      </c>
      <c r="AD156" t="s">
        <v>637</v>
      </c>
      <c r="AG156" t="s">
        <v>103</v>
      </c>
    </row>
    <row r="157" spans="1:33" x14ac:dyDescent="0.25">
      <c r="A157">
        <v>3785969</v>
      </c>
      <c r="B157" t="s">
        <v>630</v>
      </c>
      <c r="C157">
        <v>2017</v>
      </c>
      <c r="D157" t="s">
        <v>631</v>
      </c>
      <c r="E157" t="s">
        <v>632</v>
      </c>
      <c r="F157" t="s">
        <v>40</v>
      </c>
      <c r="G157" t="s">
        <v>41</v>
      </c>
      <c r="H157" t="s">
        <v>62</v>
      </c>
      <c r="I157" t="s">
        <v>43</v>
      </c>
      <c r="K157" t="s">
        <v>44</v>
      </c>
      <c r="L157">
        <v>7</v>
      </c>
      <c r="M157" t="s">
        <v>81</v>
      </c>
      <c r="N157" t="s">
        <v>501</v>
      </c>
      <c r="O157" t="s">
        <v>633</v>
      </c>
      <c r="P157" t="s">
        <v>201</v>
      </c>
      <c r="Q157" t="s">
        <v>638</v>
      </c>
      <c r="T157" t="s">
        <v>639</v>
      </c>
      <c r="AB157" t="s">
        <v>640</v>
      </c>
      <c r="AD157" t="s">
        <v>641</v>
      </c>
      <c r="AG157" t="s">
        <v>103</v>
      </c>
    </row>
    <row r="158" spans="1:33" x14ac:dyDescent="0.25">
      <c r="A158">
        <v>3785969</v>
      </c>
      <c r="B158" t="s">
        <v>630</v>
      </c>
      <c r="C158">
        <v>2017</v>
      </c>
      <c r="D158" t="s">
        <v>631</v>
      </c>
      <c r="E158" t="s">
        <v>632</v>
      </c>
      <c r="F158" t="s">
        <v>40</v>
      </c>
      <c r="G158" t="s">
        <v>41</v>
      </c>
      <c r="H158" t="s">
        <v>62</v>
      </c>
      <c r="I158" t="s">
        <v>43</v>
      </c>
      <c r="K158" t="s">
        <v>44</v>
      </c>
      <c r="L158">
        <v>10</v>
      </c>
      <c r="M158" t="s">
        <v>81</v>
      </c>
      <c r="N158" t="s">
        <v>501</v>
      </c>
      <c r="O158" t="s">
        <v>633</v>
      </c>
      <c r="P158" t="s">
        <v>201</v>
      </c>
      <c r="Q158" t="s">
        <v>642</v>
      </c>
      <c r="T158" t="s">
        <v>346</v>
      </c>
      <c r="AB158" t="s">
        <v>643</v>
      </c>
      <c r="AD158" t="s">
        <v>644</v>
      </c>
      <c r="AG158" t="s">
        <v>103</v>
      </c>
    </row>
    <row r="159" spans="1:33" x14ac:dyDescent="0.25">
      <c r="A159">
        <v>3785969</v>
      </c>
      <c r="B159" t="s">
        <v>630</v>
      </c>
      <c r="C159">
        <v>2017</v>
      </c>
      <c r="D159" t="s">
        <v>631</v>
      </c>
      <c r="E159" t="s">
        <v>632</v>
      </c>
      <c r="F159" t="s">
        <v>40</v>
      </c>
      <c r="G159" t="s">
        <v>41</v>
      </c>
      <c r="H159" t="s">
        <v>62</v>
      </c>
      <c r="I159" t="s">
        <v>43</v>
      </c>
      <c r="K159" t="s">
        <v>44</v>
      </c>
      <c r="L159">
        <v>14</v>
      </c>
      <c r="M159" t="s">
        <v>81</v>
      </c>
      <c r="N159" t="s">
        <v>501</v>
      </c>
      <c r="O159" t="s">
        <v>633</v>
      </c>
      <c r="P159" t="s">
        <v>201</v>
      </c>
      <c r="Q159" t="s">
        <v>645</v>
      </c>
      <c r="T159" t="s">
        <v>646</v>
      </c>
      <c r="AB159" t="s">
        <v>647</v>
      </c>
      <c r="AD159" t="s">
        <v>648</v>
      </c>
      <c r="AG159" t="s">
        <v>103</v>
      </c>
    </row>
    <row r="160" spans="1:33" x14ac:dyDescent="0.25">
      <c r="A160">
        <v>3785969</v>
      </c>
      <c r="B160" t="s">
        <v>630</v>
      </c>
      <c r="C160">
        <v>2017</v>
      </c>
      <c r="D160" t="s">
        <v>631</v>
      </c>
      <c r="E160" t="s">
        <v>632</v>
      </c>
      <c r="F160" t="s">
        <v>40</v>
      </c>
      <c r="G160" t="s">
        <v>41</v>
      </c>
      <c r="H160" t="s">
        <v>62</v>
      </c>
      <c r="I160" t="s">
        <v>43</v>
      </c>
      <c r="K160" t="s">
        <v>44</v>
      </c>
      <c r="L160">
        <v>18</v>
      </c>
      <c r="M160" t="s">
        <v>81</v>
      </c>
      <c r="N160" t="s">
        <v>501</v>
      </c>
      <c r="O160" t="s">
        <v>633</v>
      </c>
      <c r="P160" t="s">
        <v>201</v>
      </c>
      <c r="Q160" t="s">
        <v>649</v>
      </c>
      <c r="T160" t="s">
        <v>650</v>
      </c>
      <c r="AB160" t="s">
        <v>651</v>
      </c>
      <c r="AD160" t="s">
        <v>652</v>
      </c>
      <c r="AG160" t="s">
        <v>103</v>
      </c>
    </row>
    <row r="161" spans="1:34" x14ac:dyDescent="0.25">
      <c r="A161">
        <v>3785969</v>
      </c>
      <c r="B161" t="s">
        <v>630</v>
      </c>
      <c r="C161">
        <v>2017</v>
      </c>
      <c r="D161" t="s">
        <v>631</v>
      </c>
      <c r="E161" t="s">
        <v>632</v>
      </c>
      <c r="F161" t="s">
        <v>40</v>
      </c>
      <c r="G161" t="s">
        <v>41</v>
      </c>
      <c r="H161" t="s">
        <v>62</v>
      </c>
      <c r="I161" t="s">
        <v>43</v>
      </c>
      <c r="K161" t="s">
        <v>44</v>
      </c>
      <c r="L161">
        <v>18</v>
      </c>
      <c r="M161" t="s">
        <v>81</v>
      </c>
      <c r="N161" t="s">
        <v>501</v>
      </c>
      <c r="O161" t="s">
        <v>633</v>
      </c>
      <c r="P161" t="s">
        <v>201</v>
      </c>
      <c r="Q161" t="s">
        <v>653</v>
      </c>
      <c r="T161" t="s">
        <v>654</v>
      </c>
      <c r="AB161" t="s">
        <v>655</v>
      </c>
      <c r="AD161" t="s">
        <v>656</v>
      </c>
      <c r="AG161" t="s">
        <v>103</v>
      </c>
    </row>
    <row r="162" spans="1:34" x14ac:dyDescent="0.25">
      <c r="A162">
        <v>3785969</v>
      </c>
      <c r="B162" t="s">
        <v>630</v>
      </c>
      <c r="C162">
        <v>2017</v>
      </c>
      <c r="D162" t="s">
        <v>631</v>
      </c>
      <c r="E162" t="s">
        <v>632</v>
      </c>
      <c r="F162" t="s">
        <v>40</v>
      </c>
      <c r="G162" t="s">
        <v>41</v>
      </c>
      <c r="H162" t="s">
        <v>62</v>
      </c>
      <c r="I162" t="s">
        <v>43</v>
      </c>
      <c r="K162" t="s">
        <v>44</v>
      </c>
      <c r="L162">
        <v>19</v>
      </c>
      <c r="M162" t="s">
        <v>81</v>
      </c>
      <c r="N162" t="s">
        <v>501</v>
      </c>
      <c r="O162" t="s">
        <v>657</v>
      </c>
      <c r="P162" t="s">
        <v>658</v>
      </c>
      <c r="Q162" t="s">
        <v>659</v>
      </c>
      <c r="T162" t="s">
        <v>660</v>
      </c>
      <c r="AB162" t="s">
        <v>661</v>
      </c>
      <c r="AD162" t="s">
        <v>662</v>
      </c>
      <c r="AG162" t="s">
        <v>103</v>
      </c>
    </row>
    <row r="163" spans="1:34" x14ac:dyDescent="0.25">
      <c r="A163">
        <v>3785969</v>
      </c>
      <c r="B163" t="s">
        <v>630</v>
      </c>
      <c r="C163">
        <v>2017</v>
      </c>
      <c r="D163" t="s">
        <v>631</v>
      </c>
      <c r="E163" t="s">
        <v>632</v>
      </c>
      <c r="F163" t="s">
        <v>40</v>
      </c>
      <c r="G163" t="s">
        <v>41</v>
      </c>
      <c r="H163" t="s">
        <v>62</v>
      </c>
      <c r="I163" t="s">
        <v>43</v>
      </c>
      <c r="K163" t="s">
        <v>44</v>
      </c>
      <c r="L163">
        <v>20</v>
      </c>
      <c r="M163" t="s">
        <v>663</v>
      </c>
      <c r="N163" t="s">
        <v>501</v>
      </c>
      <c r="O163" t="s">
        <v>633</v>
      </c>
      <c r="P163" t="s">
        <v>201</v>
      </c>
      <c r="Q163" t="s">
        <v>664</v>
      </c>
      <c r="T163" t="s">
        <v>665</v>
      </c>
      <c r="U163" t="s">
        <v>666</v>
      </c>
      <c r="V163" t="s">
        <v>667</v>
      </c>
      <c r="W163" t="s">
        <v>397</v>
      </c>
      <c r="X163" t="s">
        <v>668</v>
      </c>
      <c r="Y163" t="s">
        <v>669</v>
      </c>
      <c r="AB163" t="s">
        <v>670</v>
      </c>
      <c r="AD163" t="s">
        <v>671</v>
      </c>
      <c r="AF163" t="s">
        <v>672</v>
      </c>
      <c r="AG163" t="s">
        <v>103</v>
      </c>
    </row>
    <row r="164" spans="1:34" x14ac:dyDescent="0.25">
      <c r="A164">
        <v>3785969</v>
      </c>
      <c r="B164" t="s">
        <v>630</v>
      </c>
      <c r="C164">
        <v>2017</v>
      </c>
      <c r="D164" t="s">
        <v>631</v>
      </c>
      <c r="E164" t="s">
        <v>632</v>
      </c>
      <c r="F164" t="s">
        <v>40</v>
      </c>
      <c r="G164" t="s">
        <v>41</v>
      </c>
      <c r="H164" t="s">
        <v>62</v>
      </c>
      <c r="I164" t="s">
        <v>43</v>
      </c>
      <c r="K164" t="s">
        <v>44</v>
      </c>
      <c r="L164">
        <v>21</v>
      </c>
      <c r="M164" t="s">
        <v>399</v>
      </c>
      <c r="N164" t="s">
        <v>501</v>
      </c>
      <c r="O164" t="s">
        <v>633</v>
      </c>
      <c r="P164" t="s">
        <v>201</v>
      </c>
      <c r="Q164" t="s">
        <v>673</v>
      </c>
      <c r="T164" t="s">
        <v>674</v>
      </c>
      <c r="U164" t="s">
        <v>675</v>
      </c>
      <c r="V164" t="s">
        <v>676</v>
      </c>
      <c r="W164" t="s">
        <v>677</v>
      </c>
      <c r="X164" t="s">
        <v>678</v>
      </c>
      <c r="Y164" t="s">
        <v>679</v>
      </c>
      <c r="AB164" t="s">
        <v>680</v>
      </c>
      <c r="AD164" t="s">
        <v>681</v>
      </c>
      <c r="AF164" t="s">
        <v>134</v>
      </c>
      <c r="AG164" t="s">
        <v>103</v>
      </c>
    </row>
    <row r="165" spans="1:34" x14ac:dyDescent="0.25">
      <c r="A165">
        <v>3785969</v>
      </c>
      <c r="B165" t="s">
        <v>630</v>
      </c>
      <c r="C165">
        <v>2017</v>
      </c>
      <c r="D165" t="s">
        <v>631</v>
      </c>
      <c r="E165" t="s">
        <v>632</v>
      </c>
      <c r="F165" t="s">
        <v>40</v>
      </c>
      <c r="G165" t="s">
        <v>41</v>
      </c>
      <c r="H165" t="s">
        <v>62</v>
      </c>
      <c r="I165" t="s">
        <v>43</v>
      </c>
      <c r="K165" t="s">
        <v>44</v>
      </c>
      <c r="L165">
        <v>22</v>
      </c>
      <c r="M165" t="s">
        <v>81</v>
      </c>
      <c r="N165" t="s">
        <v>501</v>
      </c>
      <c r="O165" t="s">
        <v>682</v>
      </c>
      <c r="P165" t="s">
        <v>683</v>
      </c>
      <c r="Q165" t="s">
        <v>684</v>
      </c>
      <c r="T165" t="s">
        <v>685</v>
      </c>
      <c r="AB165" t="s">
        <v>686</v>
      </c>
      <c r="AD165" t="s">
        <v>687</v>
      </c>
      <c r="AG165" t="s">
        <v>103</v>
      </c>
    </row>
    <row r="166" spans="1:34" x14ac:dyDescent="0.25">
      <c r="A166">
        <v>3785969</v>
      </c>
      <c r="B166" t="s">
        <v>630</v>
      </c>
      <c r="C166">
        <v>2017</v>
      </c>
      <c r="D166" t="s">
        <v>631</v>
      </c>
      <c r="E166" t="s">
        <v>632</v>
      </c>
      <c r="F166" t="s">
        <v>40</v>
      </c>
      <c r="G166" t="s">
        <v>41</v>
      </c>
      <c r="H166" t="s">
        <v>62</v>
      </c>
      <c r="I166" t="s">
        <v>43</v>
      </c>
      <c r="K166" t="s">
        <v>44</v>
      </c>
      <c r="L166">
        <v>22</v>
      </c>
      <c r="M166" t="s">
        <v>81</v>
      </c>
      <c r="N166" t="s">
        <v>501</v>
      </c>
      <c r="O166" t="s">
        <v>633</v>
      </c>
      <c r="P166" t="s">
        <v>201</v>
      </c>
      <c r="Q166" t="s">
        <v>688</v>
      </c>
      <c r="T166" t="s">
        <v>689</v>
      </c>
      <c r="AB166" t="s">
        <v>386</v>
      </c>
      <c r="AD166" t="s">
        <v>690</v>
      </c>
      <c r="AG166" t="s">
        <v>103</v>
      </c>
    </row>
    <row r="167" spans="1:34" x14ac:dyDescent="0.25">
      <c r="A167">
        <v>3785969</v>
      </c>
      <c r="B167" t="s">
        <v>630</v>
      </c>
      <c r="C167">
        <v>2017</v>
      </c>
      <c r="D167" t="s">
        <v>631</v>
      </c>
      <c r="E167" t="s">
        <v>632</v>
      </c>
      <c r="F167" t="s">
        <v>40</v>
      </c>
      <c r="G167" t="s">
        <v>41</v>
      </c>
      <c r="H167" t="s">
        <v>62</v>
      </c>
      <c r="I167" t="s">
        <v>43</v>
      </c>
      <c r="K167" t="s">
        <v>44</v>
      </c>
      <c r="L167">
        <v>23</v>
      </c>
      <c r="M167" t="s">
        <v>81</v>
      </c>
      <c r="N167" t="s">
        <v>501</v>
      </c>
      <c r="O167" t="s">
        <v>633</v>
      </c>
      <c r="P167" t="s">
        <v>201</v>
      </c>
      <c r="Q167" t="s">
        <v>691</v>
      </c>
      <c r="T167" t="s">
        <v>692</v>
      </c>
      <c r="AB167" t="s">
        <v>693</v>
      </c>
      <c r="AD167" t="s">
        <v>694</v>
      </c>
      <c r="AG167" t="s">
        <v>103</v>
      </c>
    </row>
    <row r="168" spans="1:34" x14ac:dyDescent="0.25">
      <c r="A168">
        <v>3785969</v>
      </c>
      <c r="B168" t="s">
        <v>630</v>
      </c>
      <c r="C168">
        <v>2017</v>
      </c>
      <c r="D168" t="s">
        <v>631</v>
      </c>
      <c r="E168" t="s">
        <v>632</v>
      </c>
      <c r="F168" t="s">
        <v>40</v>
      </c>
      <c r="G168" t="s">
        <v>41</v>
      </c>
      <c r="H168" t="s">
        <v>62</v>
      </c>
      <c r="I168" t="s">
        <v>43</v>
      </c>
      <c r="K168" t="s">
        <v>44</v>
      </c>
      <c r="L168">
        <v>26</v>
      </c>
      <c r="M168" t="s">
        <v>81</v>
      </c>
      <c r="N168" t="s">
        <v>501</v>
      </c>
      <c r="O168" t="s">
        <v>633</v>
      </c>
      <c r="P168" t="s">
        <v>201</v>
      </c>
      <c r="Q168" t="s">
        <v>695</v>
      </c>
      <c r="T168" t="s">
        <v>696</v>
      </c>
      <c r="AB168" t="s">
        <v>697</v>
      </c>
      <c r="AD168" t="s">
        <v>698</v>
      </c>
      <c r="AG168" t="s">
        <v>103</v>
      </c>
    </row>
    <row r="169" spans="1:34" x14ac:dyDescent="0.25">
      <c r="A169">
        <v>3785969</v>
      </c>
      <c r="B169" t="s">
        <v>630</v>
      </c>
      <c r="C169">
        <v>2017</v>
      </c>
      <c r="D169" t="s">
        <v>631</v>
      </c>
      <c r="E169" t="s">
        <v>632</v>
      </c>
      <c r="F169" t="s">
        <v>40</v>
      </c>
      <c r="G169" t="s">
        <v>41</v>
      </c>
      <c r="H169" t="s">
        <v>62</v>
      </c>
      <c r="I169" t="s">
        <v>43</v>
      </c>
      <c r="K169" t="s">
        <v>44</v>
      </c>
      <c r="L169">
        <v>30</v>
      </c>
      <c r="M169" t="s">
        <v>81</v>
      </c>
      <c r="N169" t="s">
        <v>501</v>
      </c>
      <c r="O169" t="s">
        <v>633</v>
      </c>
      <c r="P169" t="s">
        <v>201</v>
      </c>
      <c r="Q169" t="s">
        <v>699</v>
      </c>
      <c r="T169" t="s">
        <v>700</v>
      </c>
      <c r="AB169" t="s">
        <v>701</v>
      </c>
      <c r="AD169" t="s">
        <v>702</v>
      </c>
      <c r="AG169" t="s">
        <v>103</v>
      </c>
    </row>
    <row r="170" spans="1:34" x14ac:dyDescent="0.25">
      <c r="A170">
        <v>3785969</v>
      </c>
      <c r="B170" t="s">
        <v>630</v>
      </c>
      <c r="C170">
        <v>2017</v>
      </c>
      <c r="D170" t="s">
        <v>631</v>
      </c>
      <c r="E170" t="s">
        <v>632</v>
      </c>
      <c r="F170" t="s">
        <v>40</v>
      </c>
      <c r="G170" t="s">
        <v>41</v>
      </c>
      <c r="H170" t="s">
        <v>62</v>
      </c>
      <c r="I170" t="s">
        <v>43</v>
      </c>
      <c r="K170" t="s">
        <v>44</v>
      </c>
      <c r="L170">
        <v>33</v>
      </c>
      <c r="M170" t="s">
        <v>81</v>
      </c>
      <c r="N170" t="s">
        <v>501</v>
      </c>
      <c r="O170" t="s">
        <v>633</v>
      </c>
      <c r="P170" t="s">
        <v>201</v>
      </c>
      <c r="Q170" t="s">
        <v>703</v>
      </c>
      <c r="T170" t="s">
        <v>704</v>
      </c>
      <c r="AB170" t="s">
        <v>705</v>
      </c>
      <c r="AD170" t="s">
        <v>706</v>
      </c>
      <c r="AG170" t="s">
        <v>103</v>
      </c>
    </row>
    <row r="171" spans="1:34" x14ac:dyDescent="0.25">
      <c r="A171">
        <v>3785969</v>
      </c>
      <c r="B171" t="s">
        <v>630</v>
      </c>
      <c r="C171">
        <v>2017</v>
      </c>
      <c r="D171" t="s">
        <v>631</v>
      </c>
      <c r="E171" t="s">
        <v>632</v>
      </c>
      <c r="F171" t="s">
        <v>40</v>
      </c>
      <c r="G171" t="s">
        <v>41</v>
      </c>
      <c r="H171" t="s">
        <v>62</v>
      </c>
      <c r="I171" t="s">
        <v>43</v>
      </c>
      <c r="K171" t="s">
        <v>44</v>
      </c>
      <c r="L171">
        <v>35</v>
      </c>
      <c r="M171" t="s">
        <v>81</v>
      </c>
      <c r="N171" t="s">
        <v>501</v>
      </c>
      <c r="O171" t="s">
        <v>633</v>
      </c>
      <c r="P171" t="s">
        <v>201</v>
      </c>
      <c r="Q171" t="s">
        <v>707</v>
      </c>
      <c r="T171" t="s">
        <v>708</v>
      </c>
      <c r="AB171" t="s">
        <v>709</v>
      </c>
      <c r="AD171" t="s">
        <v>710</v>
      </c>
      <c r="AG171" t="s">
        <v>103</v>
      </c>
    </row>
    <row r="172" spans="1:34" x14ac:dyDescent="0.25">
      <c r="A172">
        <v>3785970</v>
      </c>
      <c r="B172" t="s">
        <v>711</v>
      </c>
      <c r="C172">
        <v>2017</v>
      </c>
      <c r="D172" t="s">
        <v>197</v>
      </c>
      <c r="E172" t="s">
        <v>712</v>
      </c>
      <c r="F172" t="s">
        <v>40</v>
      </c>
      <c r="G172" t="s">
        <v>41</v>
      </c>
      <c r="I172" t="s">
        <v>43</v>
      </c>
      <c r="N172" t="s">
        <v>81</v>
      </c>
      <c r="O172" t="s">
        <v>81</v>
      </c>
    </row>
    <row r="173" spans="1:34" x14ac:dyDescent="0.25">
      <c r="A173">
        <v>3785971</v>
      </c>
      <c r="B173" t="s">
        <v>713</v>
      </c>
      <c r="C173">
        <v>2020</v>
      </c>
      <c r="D173" t="s">
        <v>714</v>
      </c>
      <c r="E173" t="s">
        <v>715</v>
      </c>
      <c r="F173" t="s">
        <v>40</v>
      </c>
      <c r="G173" t="s">
        <v>41</v>
      </c>
      <c r="H173" t="s">
        <v>55</v>
      </c>
      <c r="I173" t="s">
        <v>43</v>
      </c>
      <c r="K173" t="s">
        <v>44</v>
      </c>
      <c r="L173">
        <v>53</v>
      </c>
      <c r="M173" t="s">
        <v>307</v>
      </c>
      <c r="N173" t="s">
        <v>97</v>
      </c>
      <c r="O173" t="s">
        <v>98</v>
      </c>
      <c r="P173" t="s">
        <v>99</v>
      </c>
      <c r="Q173" t="s">
        <v>716</v>
      </c>
      <c r="V173" t="s">
        <v>717</v>
      </c>
      <c r="X173" t="s">
        <v>717</v>
      </c>
      <c r="Y173" t="s">
        <v>717</v>
      </c>
      <c r="AH173" t="s">
        <v>78</v>
      </c>
    </row>
    <row r="174" spans="1:34" x14ac:dyDescent="0.25">
      <c r="A174">
        <v>3785971</v>
      </c>
      <c r="B174" t="s">
        <v>713</v>
      </c>
      <c r="C174">
        <v>2020</v>
      </c>
      <c r="D174" t="s">
        <v>714</v>
      </c>
      <c r="E174" t="s">
        <v>715</v>
      </c>
      <c r="F174" t="s">
        <v>40</v>
      </c>
      <c r="G174" t="s">
        <v>41</v>
      </c>
      <c r="H174" t="s">
        <v>55</v>
      </c>
      <c r="I174" t="s">
        <v>43</v>
      </c>
      <c r="K174" t="s">
        <v>44</v>
      </c>
      <c r="L174">
        <v>69</v>
      </c>
      <c r="M174" t="s">
        <v>718</v>
      </c>
      <c r="N174" t="s">
        <v>97</v>
      </c>
      <c r="O174" t="s">
        <v>98</v>
      </c>
      <c r="P174" t="s">
        <v>99</v>
      </c>
      <c r="Q174" t="s">
        <v>719</v>
      </c>
      <c r="V174" t="s">
        <v>717</v>
      </c>
      <c r="X174" t="s">
        <v>717</v>
      </c>
      <c r="Y174" t="s">
        <v>208</v>
      </c>
      <c r="AH174" t="s">
        <v>78</v>
      </c>
    </row>
    <row r="175" spans="1:34" x14ac:dyDescent="0.25">
      <c r="A175">
        <v>3785971</v>
      </c>
      <c r="B175" t="s">
        <v>713</v>
      </c>
      <c r="C175">
        <v>2020</v>
      </c>
      <c r="D175" t="s">
        <v>714</v>
      </c>
      <c r="E175" t="s">
        <v>715</v>
      </c>
      <c r="F175" t="s">
        <v>40</v>
      </c>
      <c r="G175" t="s">
        <v>41</v>
      </c>
      <c r="H175" t="s">
        <v>55</v>
      </c>
      <c r="I175" t="s">
        <v>43</v>
      </c>
      <c r="K175" t="s">
        <v>44</v>
      </c>
      <c r="L175">
        <v>90</v>
      </c>
      <c r="M175" t="s">
        <v>720</v>
      </c>
      <c r="N175" t="s">
        <v>97</v>
      </c>
      <c r="O175" t="s">
        <v>98</v>
      </c>
      <c r="P175" t="s">
        <v>99</v>
      </c>
      <c r="Q175" t="s">
        <v>721</v>
      </c>
      <c r="V175" t="s">
        <v>717</v>
      </c>
      <c r="X175" t="s">
        <v>717</v>
      </c>
      <c r="Y175" t="s">
        <v>722</v>
      </c>
      <c r="AH175" t="s">
        <v>78</v>
      </c>
    </row>
    <row r="176" spans="1:34" x14ac:dyDescent="0.25">
      <c r="A176">
        <v>3785971</v>
      </c>
      <c r="B176" t="s">
        <v>713</v>
      </c>
      <c r="C176">
        <v>2020</v>
      </c>
      <c r="D176" t="s">
        <v>714</v>
      </c>
      <c r="E176" t="s">
        <v>715</v>
      </c>
      <c r="F176" t="s">
        <v>40</v>
      </c>
      <c r="G176" t="s">
        <v>41</v>
      </c>
      <c r="H176" t="s">
        <v>62</v>
      </c>
      <c r="I176" t="s">
        <v>43</v>
      </c>
      <c r="K176" t="s">
        <v>44</v>
      </c>
      <c r="L176">
        <v>53</v>
      </c>
      <c r="M176" t="s">
        <v>63</v>
      </c>
      <c r="N176" t="s">
        <v>97</v>
      </c>
      <c r="O176" t="s">
        <v>98</v>
      </c>
      <c r="P176" t="s">
        <v>99</v>
      </c>
      <c r="Q176" t="s">
        <v>716</v>
      </c>
      <c r="V176" t="s">
        <v>89</v>
      </c>
      <c r="X176" t="s">
        <v>723</v>
      </c>
      <c r="Y176" t="s">
        <v>724</v>
      </c>
      <c r="AH176" t="s">
        <v>78</v>
      </c>
    </row>
    <row r="177" spans="1:37" x14ac:dyDescent="0.25">
      <c r="A177">
        <v>3785971</v>
      </c>
      <c r="B177" t="s">
        <v>713</v>
      </c>
      <c r="C177">
        <v>2020</v>
      </c>
      <c r="D177" t="s">
        <v>714</v>
      </c>
      <c r="E177" t="s">
        <v>715</v>
      </c>
      <c r="F177" t="s">
        <v>40</v>
      </c>
      <c r="G177" t="s">
        <v>41</v>
      </c>
      <c r="H177" t="s">
        <v>62</v>
      </c>
      <c r="I177" t="s">
        <v>43</v>
      </c>
      <c r="K177" t="s">
        <v>44</v>
      </c>
      <c r="L177">
        <v>69</v>
      </c>
      <c r="M177" t="s">
        <v>725</v>
      </c>
      <c r="N177" t="s">
        <v>97</v>
      </c>
      <c r="O177" t="s">
        <v>98</v>
      </c>
      <c r="P177" t="s">
        <v>99</v>
      </c>
      <c r="Q177" t="s">
        <v>719</v>
      </c>
      <c r="V177" t="s">
        <v>726</v>
      </c>
      <c r="X177" t="s">
        <v>727</v>
      </c>
      <c r="Y177" t="s">
        <v>728</v>
      </c>
      <c r="AH177" t="s">
        <v>78</v>
      </c>
    </row>
    <row r="178" spans="1:37" x14ac:dyDescent="0.25">
      <c r="A178">
        <v>3785971</v>
      </c>
      <c r="B178" t="s">
        <v>713</v>
      </c>
      <c r="C178">
        <v>2020</v>
      </c>
      <c r="D178" t="s">
        <v>714</v>
      </c>
      <c r="E178" t="s">
        <v>715</v>
      </c>
      <c r="F178" t="s">
        <v>40</v>
      </c>
      <c r="G178" t="s">
        <v>41</v>
      </c>
      <c r="H178" t="s">
        <v>62</v>
      </c>
      <c r="I178" t="s">
        <v>43</v>
      </c>
      <c r="K178" t="s">
        <v>44</v>
      </c>
      <c r="L178">
        <v>90</v>
      </c>
      <c r="M178" t="s">
        <v>63</v>
      </c>
      <c r="N178" t="s">
        <v>97</v>
      </c>
      <c r="O178" t="s">
        <v>98</v>
      </c>
      <c r="P178" t="s">
        <v>99</v>
      </c>
      <c r="Q178" t="s">
        <v>721</v>
      </c>
      <c r="V178" t="s">
        <v>729</v>
      </c>
      <c r="X178" t="s">
        <v>624</v>
      </c>
      <c r="Y178" t="s">
        <v>158</v>
      </c>
      <c r="AH178" t="s">
        <v>78</v>
      </c>
    </row>
    <row r="179" spans="1:37" x14ac:dyDescent="0.25">
      <c r="A179">
        <v>3785972</v>
      </c>
      <c r="B179" t="s">
        <v>730</v>
      </c>
      <c r="C179">
        <v>2017</v>
      </c>
      <c r="D179" t="s">
        <v>38</v>
      </c>
      <c r="E179" t="s">
        <v>731</v>
      </c>
      <c r="F179" t="s">
        <v>40</v>
      </c>
      <c r="G179" t="s">
        <v>41</v>
      </c>
      <c r="H179" t="s">
        <v>42</v>
      </c>
      <c r="I179" t="s">
        <v>43</v>
      </c>
      <c r="K179" t="s">
        <v>44</v>
      </c>
      <c r="L179">
        <v>349</v>
      </c>
      <c r="M179" t="s">
        <v>732</v>
      </c>
      <c r="N179" t="s">
        <v>97</v>
      </c>
      <c r="O179" t="s">
        <v>98</v>
      </c>
      <c r="P179" t="s">
        <v>99</v>
      </c>
      <c r="Q179" t="s">
        <v>733</v>
      </c>
      <c r="T179" t="s">
        <v>46</v>
      </c>
      <c r="U179" t="s">
        <v>85</v>
      </c>
      <c r="V179" t="s">
        <v>501</v>
      </c>
      <c r="X179" t="s">
        <v>397</v>
      </c>
      <c r="Y179" t="s">
        <v>207</v>
      </c>
      <c r="AJ179" t="s">
        <v>734</v>
      </c>
      <c r="AK179" t="s">
        <v>735</v>
      </c>
    </row>
    <row r="180" spans="1:37" x14ac:dyDescent="0.25">
      <c r="A180">
        <v>3785972</v>
      </c>
      <c r="B180" t="s">
        <v>730</v>
      </c>
      <c r="C180">
        <v>2017</v>
      </c>
      <c r="D180" t="s">
        <v>38</v>
      </c>
      <c r="E180" t="s">
        <v>731</v>
      </c>
      <c r="F180" t="s">
        <v>40</v>
      </c>
      <c r="G180" t="s">
        <v>41</v>
      </c>
      <c r="H180" t="s">
        <v>55</v>
      </c>
      <c r="I180" t="s">
        <v>43</v>
      </c>
      <c r="K180" t="s">
        <v>44</v>
      </c>
      <c r="L180">
        <v>349</v>
      </c>
      <c r="M180" t="s">
        <v>736</v>
      </c>
      <c r="N180" t="s">
        <v>97</v>
      </c>
      <c r="O180" t="s">
        <v>98</v>
      </c>
      <c r="P180" t="s">
        <v>99</v>
      </c>
      <c r="Q180" t="s">
        <v>733</v>
      </c>
      <c r="T180" t="s">
        <v>717</v>
      </c>
      <c r="U180" t="s">
        <v>525</v>
      </c>
      <c r="V180" t="s">
        <v>503</v>
      </c>
      <c r="X180" t="s">
        <v>717</v>
      </c>
      <c r="Y180" t="s">
        <v>395</v>
      </c>
      <c r="AJ180" t="s">
        <v>737</v>
      </c>
      <c r="AK180" t="s">
        <v>738</v>
      </c>
    </row>
    <row r="181" spans="1:37" x14ac:dyDescent="0.25">
      <c r="A181">
        <v>3785972</v>
      </c>
      <c r="B181" t="s">
        <v>730</v>
      </c>
      <c r="C181">
        <v>2017</v>
      </c>
      <c r="D181" t="s">
        <v>38</v>
      </c>
      <c r="E181" t="s">
        <v>731</v>
      </c>
      <c r="F181" t="s">
        <v>40</v>
      </c>
      <c r="G181" t="s">
        <v>41</v>
      </c>
      <c r="H181" t="s">
        <v>62</v>
      </c>
      <c r="I181" t="s">
        <v>43</v>
      </c>
      <c r="K181" t="s">
        <v>44</v>
      </c>
      <c r="L181">
        <v>349</v>
      </c>
      <c r="M181" t="s">
        <v>739</v>
      </c>
      <c r="N181" t="s">
        <v>97</v>
      </c>
      <c r="O181" t="s">
        <v>98</v>
      </c>
      <c r="P181" t="s">
        <v>99</v>
      </c>
      <c r="Q181" t="s">
        <v>733</v>
      </c>
      <c r="T181" t="s">
        <v>97</v>
      </c>
      <c r="U181" t="s">
        <v>333</v>
      </c>
      <c r="V181" t="s">
        <v>740</v>
      </c>
      <c r="X181" t="s">
        <v>207</v>
      </c>
      <c r="Y181" t="s">
        <v>741</v>
      </c>
      <c r="AJ181" t="s">
        <v>742</v>
      </c>
      <c r="AK181" t="s">
        <v>743</v>
      </c>
    </row>
    <row r="182" spans="1:37" x14ac:dyDescent="0.25">
      <c r="A182">
        <v>3785974</v>
      </c>
      <c r="B182" t="s">
        <v>744</v>
      </c>
      <c r="C182">
        <v>2020</v>
      </c>
      <c r="D182" t="s">
        <v>745</v>
      </c>
      <c r="E182" t="s">
        <v>746</v>
      </c>
      <c r="F182" t="s">
        <v>40</v>
      </c>
      <c r="G182" t="s">
        <v>41</v>
      </c>
      <c r="H182" t="s">
        <v>42</v>
      </c>
      <c r="I182" t="s">
        <v>43</v>
      </c>
      <c r="K182" t="s">
        <v>81</v>
      </c>
      <c r="L182">
        <v>100</v>
      </c>
      <c r="M182" t="s">
        <v>747</v>
      </c>
      <c r="N182" t="s">
        <v>501</v>
      </c>
      <c r="O182" t="s">
        <v>748</v>
      </c>
      <c r="P182" t="s">
        <v>201</v>
      </c>
      <c r="Q182" t="s">
        <v>749</v>
      </c>
      <c r="R182" t="s">
        <v>750</v>
      </c>
      <c r="V182" t="s">
        <v>751</v>
      </c>
      <c r="Z182" t="s">
        <v>752</v>
      </c>
      <c r="AG182" t="s">
        <v>208</v>
      </c>
    </row>
    <row r="183" spans="1:37" x14ac:dyDescent="0.25">
      <c r="A183">
        <v>3785974</v>
      </c>
      <c r="B183" t="s">
        <v>744</v>
      </c>
      <c r="C183">
        <v>2020</v>
      </c>
      <c r="D183" t="s">
        <v>745</v>
      </c>
      <c r="E183" t="s">
        <v>746</v>
      </c>
      <c r="F183" t="s">
        <v>40</v>
      </c>
      <c r="G183" t="s">
        <v>41</v>
      </c>
      <c r="H183" t="s">
        <v>42</v>
      </c>
      <c r="I183" t="s">
        <v>43</v>
      </c>
      <c r="K183" t="s">
        <v>81</v>
      </c>
      <c r="L183">
        <v>100</v>
      </c>
      <c r="M183" t="s">
        <v>753</v>
      </c>
      <c r="N183" t="s">
        <v>624</v>
      </c>
      <c r="O183" t="s">
        <v>754</v>
      </c>
      <c r="P183" t="s">
        <v>201</v>
      </c>
      <c r="Q183" t="s">
        <v>755</v>
      </c>
      <c r="R183" t="s">
        <v>427</v>
      </c>
      <c r="V183" t="s">
        <v>756</v>
      </c>
      <c r="Z183" t="s">
        <v>757</v>
      </c>
      <c r="AG183" t="s">
        <v>208</v>
      </c>
    </row>
    <row r="184" spans="1:37" x14ac:dyDescent="0.25">
      <c r="A184">
        <v>3785974</v>
      </c>
      <c r="B184" t="s">
        <v>744</v>
      </c>
      <c r="C184">
        <v>2020</v>
      </c>
      <c r="D184" t="s">
        <v>745</v>
      </c>
      <c r="E184" t="s">
        <v>746</v>
      </c>
      <c r="F184" t="s">
        <v>40</v>
      </c>
      <c r="G184" t="s">
        <v>41</v>
      </c>
      <c r="H184" t="s">
        <v>55</v>
      </c>
      <c r="I184" t="s">
        <v>43</v>
      </c>
      <c r="K184" t="s">
        <v>81</v>
      </c>
      <c r="L184">
        <v>100</v>
      </c>
      <c r="M184" t="s">
        <v>758</v>
      </c>
      <c r="N184" t="s">
        <v>501</v>
      </c>
      <c r="O184" t="s">
        <v>748</v>
      </c>
      <c r="P184" t="s">
        <v>201</v>
      </c>
      <c r="Q184" t="s">
        <v>749</v>
      </c>
      <c r="R184" t="s">
        <v>750</v>
      </c>
      <c r="V184" t="s">
        <v>536</v>
      </c>
      <c r="Z184" t="s">
        <v>759</v>
      </c>
      <c r="AG184" t="s">
        <v>68</v>
      </c>
    </row>
    <row r="185" spans="1:37" x14ac:dyDescent="0.25">
      <c r="A185">
        <v>3785974</v>
      </c>
      <c r="B185" t="s">
        <v>744</v>
      </c>
      <c r="C185">
        <v>2020</v>
      </c>
      <c r="D185" t="s">
        <v>745</v>
      </c>
      <c r="E185" t="s">
        <v>746</v>
      </c>
      <c r="F185" t="s">
        <v>40</v>
      </c>
      <c r="G185" t="s">
        <v>41</v>
      </c>
      <c r="H185" t="s">
        <v>55</v>
      </c>
      <c r="I185" t="s">
        <v>43</v>
      </c>
      <c r="K185" t="s">
        <v>81</v>
      </c>
      <c r="L185">
        <v>100</v>
      </c>
      <c r="M185" t="s">
        <v>168</v>
      </c>
      <c r="N185" t="s">
        <v>624</v>
      </c>
      <c r="O185" t="s">
        <v>754</v>
      </c>
      <c r="P185" t="s">
        <v>201</v>
      </c>
      <c r="Q185" t="s">
        <v>755</v>
      </c>
      <c r="R185" t="s">
        <v>750</v>
      </c>
      <c r="V185" t="s">
        <v>626</v>
      </c>
      <c r="Z185" t="s">
        <v>760</v>
      </c>
      <c r="AG185" t="s">
        <v>68</v>
      </c>
    </row>
    <row r="186" spans="1:37" x14ac:dyDescent="0.25">
      <c r="A186">
        <v>3785974</v>
      </c>
      <c r="B186" t="s">
        <v>744</v>
      </c>
      <c r="C186">
        <v>2020</v>
      </c>
      <c r="D186" t="s">
        <v>745</v>
      </c>
      <c r="E186" t="s">
        <v>746</v>
      </c>
      <c r="F186" t="s">
        <v>40</v>
      </c>
      <c r="G186" t="s">
        <v>41</v>
      </c>
      <c r="H186" t="s">
        <v>62</v>
      </c>
      <c r="I186" t="s">
        <v>43</v>
      </c>
      <c r="K186" t="s">
        <v>81</v>
      </c>
      <c r="L186">
        <v>100</v>
      </c>
      <c r="M186" t="s">
        <v>761</v>
      </c>
      <c r="N186" t="s">
        <v>501</v>
      </c>
      <c r="O186" t="s">
        <v>748</v>
      </c>
      <c r="P186" t="s">
        <v>201</v>
      </c>
      <c r="Q186" t="s">
        <v>749</v>
      </c>
      <c r="R186" t="s">
        <v>723</v>
      </c>
      <c r="V186" t="s">
        <v>417</v>
      </c>
      <c r="Z186" t="s">
        <v>288</v>
      </c>
      <c r="AG186" t="s">
        <v>204</v>
      </c>
    </row>
    <row r="187" spans="1:37" x14ac:dyDescent="0.25">
      <c r="A187">
        <v>3785974</v>
      </c>
      <c r="B187" t="s">
        <v>744</v>
      </c>
      <c r="C187">
        <v>2020</v>
      </c>
      <c r="D187" t="s">
        <v>745</v>
      </c>
      <c r="E187" t="s">
        <v>746</v>
      </c>
      <c r="F187" t="s">
        <v>40</v>
      </c>
      <c r="G187" t="s">
        <v>41</v>
      </c>
      <c r="H187" t="s">
        <v>62</v>
      </c>
      <c r="I187" t="s">
        <v>43</v>
      </c>
      <c r="K187" t="s">
        <v>81</v>
      </c>
      <c r="L187">
        <v>100</v>
      </c>
      <c r="M187" t="s">
        <v>762</v>
      </c>
      <c r="N187" t="s">
        <v>624</v>
      </c>
      <c r="O187" t="s">
        <v>754</v>
      </c>
      <c r="P187" t="s">
        <v>201</v>
      </c>
      <c r="Q187" t="s">
        <v>755</v>
      </c>
      <c r="R187" t="s">
        <v>763</v>
      </c>
      <c r="V187" t="s">
        <v>764</v>
      </c>
      <c r="Z187" t="s">
        <v>765</v>
      </c>
      <c r="AG187" t="s">
        <v>204</v>
      </c>
    </row>
    <row r="188" spans="1:37" x14ac:dyDescent="0.25">
      <c r="A188">
        <v>3785976</v>
      </c>
      <c r="B188" t="s">
        <v>766</v>
      </c>
      <c r="C188">
        <v>2022</v>
      </c>
      <c r="D188" t="s">
        <v>714</v>
      </c>
      <c r="E188" t="s">
        <v>767</v>
      </c>
      <c r="F188" t="s">
        <v>40</v>
      </c>
      <c r="G188" t="s">
        <v>41</v>
      </c>
      <c r="H188" t="s">
        <v>119</v>
      </c>
      <c r="I188" t="s">
        <v>43</v>
      </c>
      <c r="K188" t="s">
        <v>44</v>
      </c>
      <c r="L188">
        <v>61</v>
      </c>
      <c r="M188" t="s">
        <v>768</v>
      </c>
      <c r="N188" t="s">
        <v>207</v>
      </c>
      <c r="O188" t="s">
        <v>769</v>
      </c>
      <c r="P188" t="s">
        <v>48</v>
      </c>
      <c r="Q188" t="s">
        <v>770</v>
      </c>
      <c r="T188" t="s">
        <v>717</v>
      </c>
      <c r="U188" t="s">
        <v>771</v>
      </c>
      <c r="V188" t="s">
        <v>717</v>
      </c>
      <c r="W188" t="s">
        <v>717</v>
      </c>
      <c r="X188" t="s">
        <v>717</v>
      </c>
      <c r="Y188" t="s">
        <v>717</v>
      </c>
      <c r="AH188" t="s">
        <v>598</v>
      </c>
    </row>
    <row r="189" spans="1:37" x14ac:dyDescent="0.25">
      <c r="A189">
        <v>3785976</v>
      </c>
      <c r="B189" t="s">
        <v>766</v>
      </c>
      <c r="C189">
        <v>2022</v>
      </c>
      <c r="D189" t="s">
        <v>714</v>
      </c>
      <c r="E189" t="s">
        <v>767</v>
      </c>
      <c r="F189" t="s">
        <v>40</v>
      </c>
      <c r="G189" t="s">
        <v>41</v>
      </c>
      <c r="H189" t="s">
        <v>119</v>
      </c>
      <c r="I189" t="s">
        <v>43</v>
      </c>
      <c r="K189" t="s">
        <v>44</v>
      </c>
      <c r="L189">
        <v>66</v>
      </c>
      <c r="M189" t="s">
        <v>772</v>
      </c>
      <c r="N189" t="s">
        <v>207</v>
      </c>
      <c r="O189" t="s">
        <v>769</v>
      </c>
      <c r="P189" t="s">
        <v>48</v>
      </c>
      <c r="Q189" t="s">
        <v>773</v>
      </c>
      <c r="T189" t="s">
        <v>717</v>
      </c>
      <c r="U189" t="s">
        <v>774</v>
      </c>
      <c r="V189" t="s">
        <v>717</v>
      </c>
      <c r="W189" t="s">
        <v>717</v>
      </c>
      <c r="X189" t="s">
        <v>717</v>
      </c>
      <c r="Y189" t="s">
        <v>717</v>
      </c>
      <c r="AH189" t="s">
        <v>598</v>
      </c>
    </row>
    <row r="190" spans="1:37" x14ac:dyDescent="0.25">
      <c r="A190">
        <v>3785976</v>
      </c>
      <c r="B190" t="s">
        <v>766</v>
      </c>
      <c r="C190">
        <v>2022</v>
      </c>
      <c r="D190" t="s">
        <v>714</v>
      </c>
      <c r="E190" t="s">
        <v>767</v>
      </c>
      <c r="F190" t="s">
        <v>40</v>
      </c>
      <c r="G190" t="s">
        <v>41</v>
      </c>
      <c r="H190" t="s">
        <v>119</v>
      </c>
      <c r="I190" t="s">
        <v>43</v>
      </c>
      <c r="K190" t="s">
        <v>44</v>
      </c>
      <c r="L190">
        <v>69</v>
      </c>
      <c r="M190" t="s">
        <v>775</v>
      </c>
      <c r="N190" t="s">
        <v>207</v>
      </c>
      <c r="O190" t="s">
        <v>769</v>
      </c>
      <c r="P190" t="s">
        <v>48</v>
      </c>
      <c r="Q190" t="s">
        <v>776</v>
      </c>
      <c r="T190" t="s">
        <v>717</v>
      </c>
      <c r="U190" t="s">
        <v>777</v>
      </c>
      <c r="V190" t="s">
        <v>717</v>
      </c>
      <c r="W190" t="s">
        <v>717</v>
      </c>
      <c r="X190" t="s">
        <v>717</v>
      </c>
      <c r="Y190" t="s">
        <v>717</v>
      </c>
      <c r="AH190" t="s">
        <v>598</v>
      </c>
    </row>
    <row r="191" spans="1:37" x14ac:dyDescent="0.25">
      <c r="A191">
        <v>3785976</v>
      </c>
      <c r="B191" t="s">
        <v>766</v>
      </c>
      <c r="C191">
        <v>2022</v>
      </c>
      <c r="D191" t="s">
        <v>714</v>
      </c>
      <c r="E191" t="s">
        <v>767</v>
      </c>
      <c r="F191" t="s">
        <v>40</v>
      </c>
      <c r="G191" t="s">
        <v>41</v>
      </c>
      <c r="H191" t="s">
        <v>119</v>
      </c>
      <c r="I191" t="s">
        <v>43</v>
      </c>
      <c r="K191" t="s">
        <v>44</v>
      </c>
      <c r="L191">
        <v>74</v>
      </c>
      <c r="M191" t="s">
        <v>778</v>
      </c>
      <c r="N191" t="s">
        <v>207</v>
      </c>
      <c r="O191" t="s">
        <v>769</v>
      </c>
      <c r="P191" t="s">
        <v>48</v>
      </c>
      <c r="Q191" t="s">
        <v>779</v>
      </c>
      <c r="T191" t="s">
        <v>717</v>
      </c>
      <c r="U191" t="s">
        <v>780</v>
      </c>
      <c r="V191" t="s">
        <v>717</v>
      </c>
      <c r="W191" t="s">
        <v>717</v>
      </c>
      <c r="X191" t="s">
        <v>717</v>
      </c>
      <c r="Y191" t="s">
        <v>781</v>
      </c>
      <c r="AH191" t="s">
        <v>598</v>
      </c>
    </row>
    <row r="192" spans="1:37" x14ac:dyDescent="0.25">
      <c r="A192">
        <v>3785976</v>
      </c>
      <c r="B192" t="s">
        <v>766</v>
      </c>
      <c r="C192">
        <v>2022</v>
      </c>
      <c r="D192" t="s">
        <v>714</v>
      </c>
      <c r="E192" t="s">
        <v>767</v>
      </c>
      <c r="F192" t="s">
        <v>40</v>
      </c>
      <c r="G192" t="s">
        <v>41</v>
      </c>
      <c r="H192" t="s">
        <v>119</v>
      </c>
      <c r="I192" t="s">
        <v>43</v>
      </c>
      <c r="K192" t="s">
        <v>44</v>
      </c>
      <c r="L192">
        <v>78</v>
      </c>
      <c r="M192" t="s">
        <v>782</v>
      </c>
      <c r="N192" t="s">
        <v>207</v>
      </c>
      <c r="O192" t="s">
        <v>769</v>
      </c>
      <c r="P192" t="s">
        <v>48</v>
      </c>
      <c r="Q192" t="s">
        <v>783</v>
      </c>
      <c r="T192" t="s">
        <v>717</v>
      </c>
      <c r="U192" t="s">
        <v>784</v>
      </c>
      <c r="V192" t="s">
        <v>717</v>
      </c>
      <c r="W192" t="s">
        <v>717</v>
      </c>
      <c r="X192" t="s">
        <v>717</v>
      </c>
      <c r="Y192" t="s">
        <v>785</v>
      </c>
      <c r="AH192" t="s">
        <v>598</v>
      </c>
    </row>
    <row r="193" spans="1:34" x14ac:dyDescent="0.25">
      <c r="A193">
        <v>3785976</v>
      </c>
      <c r="B193" t="s">
        <v>766</v>
      </c>
      <c r="C193">
        <v>2022</v>
      </c>
      <c r="D193" t="s">
        <v>714</v>
      </c>
      <c r="E193" t="s">
        <v>767</v>
      </c>
      <c r="F193" t="s">
        <v>40</v>
      </c>
      <c r="G193" t="s">
        <v>41</v>
      </c>
      <c r="H193" t="s">
        <v>119</v>
      </c>
      <c r="I193" t="s">
        <v>43</v>
      </c>
      <c r="K193" t="s">
        <v>44</v>
      </c>
      <c r="L193">
        <v>87</v>
      </c>
      <c r="M193" t="s">
        <v>364</v>
      </c>
      <c r="N193" t="s">
        <v>207</v>
      </c>
      <c r="O193" t="s">
        <v>769</v>
      </c>
      <c r="P193" t="s">
        <v>48</v>
      </c>
      <c r="Q193" t="s">
        <v>786</v>
      </c>
      <c r="T193" t="s">
        <v>717</v>
      </c>
      <c r="U193" t="s">
        <v>787</v>
      </c>
      <c r="V193" t="s">
        <v>717</v>
      </c>
      <c r="W193" t="s">
        <v>717</v>
      </c>
      <c r="X193" t="s">
        <v>717</v>
      </c>
      <c r="Y193" t="s">
        <v>717</v>
      </c>
      <c r="AH193" t="s">
        <v>598</v>
      </c>
    </row>
    <row r="194" spans="1:34" x14ac:dyDescent="0.25">
      <c r="A194">
        <v>3785976</v>
      </c>
      <c r="B194" t="s">
        <v>766</v>
      </c>
      <c r="C194">
        <v>2022</v>
      </c>
      <c r="D194" t="s">
        <v>714</v>
      </c>
      <c r="E194" t="s">
        <v>767</v>
      </c>
      <c r="F194" t="s">
        <v>40</v>
      </c>
      <c r="G194" t="s">
        <v>41</v>
      </c>
      <c r="H194" t="s">
        <v>119</v>
      </c>
      <c r="I194" t="s">
        <v>43</v>
      </c>
      <c r="K194" t="s">
        <v>44</v>
      </c>
      <c r="L194">
        <v>90</v>
      </c>
      <c r="M194" t="s">
        <v>490</v>
      </c>
      <c r="N194" t="s">
        <v>207</v>
      </c>
      <c r="O194" t="s">
        <v>769</v>
      </c>
      <c r="P194" t="s">
        <v>48</v>
      </c>
      <c r="Q194" t="s">
        <v>788</v>
      </c>
      <c r="T194" t="s">
        <v>717</v>
      </c>
      <c r="U194" t="s">
        <v>789</v>
      </c>
      <c r="V194" t="s">
        <v>717</v>
      </c>
      <c r="W194" t="s">
        <v>717</v>
      </c>
      <c r="X194" t="s">
        <v>717</v>
      </c>
      <c r="Y194" t="s">
        <v>717</v>
      </c>
      <c r="AH194" t="s">
        <v>598</v>
      </c>
    </row>
    <row r="195" spans="1:34" x14ac:dyDescent="0.25">
      <c r="A195">
        <v>3785976</v>
      </c>
      <c r="B195" t="s">
        <v>766</v>
      </c>
      <c r="C195">
        <v>2022</v>
      </c>
      <c r="D195" t="s">
        <v>714</v>
      </c>
      <c r="E195" t="s">
        <v>767</v>
      </c>
      <c r="F195" t="s">
        <v>40</v>
      </c>
      <c r="G195" t="s">
        <v>41</v>
      </c>
      <c r="H195" t="s">
        <v>119</v>
      </c>
      <c r="I195" t="s">
        <v>43</v>
      </c>
      <c r="K195" t="s">
        <v>44</v>
      </c>
      <c r="L195">
        <v>93</v>
      </c>
      <c r="M195" t="s">
        <v>790</v>
      </c>
      <c r="N195" t="s">
        <v>207</v>
      </c>
      <c r="O195" t="s">
        <v>769</v>
      </c>
      <c r="P195" t="s">
        <v>48</v>
      </c>
      <c r="Q195" t="s">
        <v>791</v>
      </c>
      <c r="T195" t="s">
        <v>717</v>
      </c>
      <c r="U195" t="s">
        <v>792</v>
      </c>
      <c r="V195" t="s">
        <v>717</v>
      </c>
      <c r="W195" t="s">
        <v>717</v>
      </c>
      <c r="X195" t="s">
        <v>717</v>
      </c>
      <c r="Y195" t="s">
        <v>793</v>
      </c>
      <c r="AH195" t="s">
        <v>598</v>
      </c>
    </row>
    <row r="196" spans="1:34" x14ac:dyDescent="0.25">
      <c r="A196">
        <v>3785976</v>
      </c>
      <c r="B196" t="s">
        <v>766</v>
      </c>
      <c r="C196">
        <v>2022</v>
      </c>
      <c r="D196" t="s">
        <v>714</v>
      </c>
      <c r="E196" t="s">
        <v>767</v>
      </c>
      <c r="F196" t="s">
        <v>40</v>
      </c>
      <c r="G196" t="s">
        <v>41</v>
      </c>
      <c r="H196" t="s">
        <v>55</v>
      </c>
      <c r="I196" t="s">
        <v>43</v>
      </c>
      <c r="K196" t="s">
        <v>44</v>
      </c>
      <c r="L196">
        <v>61</v>
      </c>
      <c r="M196" t="s">
        <v>514</v>
      </c>
      <c r="N196" t="s">
        <v>207</v>
      </c>
      <c r="O196" t="s">
        <v>769</v>
      </c>
      <c r="P196" t="s">
        <v>48</v>
      </c>
      <c r="Q196" t="s">
        <v>770</v>
      </c>
      <c r="T196" t="s">
        <v>717</v>
      </c>
      <c r="U196" t="s">
        <v>794</v>
      </c>
      <c r="V196" t="s">
        <v>717</v>
      </c>
      <c r="W196" t="s">
        <v>717</v>
      </c>
      <c r="X196" t="s">
        <v>717</v>
      </c>
      <c r="Y196" t="s">
        <v>717</v>
      </c>
    </row>
    <row r="197" spans="1:34" x14ac:dyDescent="0.25">
      <c r="A197">
        <v>3785976</v>
      </c>
      <c r="B197" t="s">
        <v>766</v>
      </c>
      <c r="C197">
        <v>2022</v>
      </c>
      <c r="D197" t="s">
        <v>714</v>
      </c>
      <c r="E197" t="s">
        <v>767</v>
      </c>
      <c r="F197" t="s">
        <v>40</v>
      </c>
      <c r="G197" t="s">
        <v>41</v>
      </c>
      <c r="H197" t="s">
        <v>55</v>
      </c>
      <c r="I197" t="s">
        <v>43</v>
      </c>
      <c r="K197" t="s">
        <v>44</v>
      </c>
      <c r="L197">
        <v>66</v>
      </c>
      <c r="M197" t="s">
        <v>212</v>
      </c>
      <c r="N197" t="s">
        <v>207</v>
      </c>
      <c r="O197" t="s">
        <v>769</v>
      </c>
      <c r="P197" t="s">
        <v>48</v>
      </c>
      <c r="Q197" t="s">
        <v>773</v>
      </c>
      <c r="T197" t="s">
        <v>717</v>
      </c>
      <c r="U197" t="s">
        <v>717</v>
      </c>
      <c r="V197" t="s">
        <v>717</v>
      </c>
      <c r="W197" t="s">
        <v>717</v>
      </c>
      <c r="X197" t="s">
        <v>717</v>
      </c>
      <c r="Y197" t="s">
        <v>717</v>
      </c>
    </row>
    <row r="198" spans="1:34" x14ac:dyDescent="0.25">
      <c r="A198">
        <v>3785976</v>
      </c>
      <c r="B198" t="s">
        <v>766</v>
      </c>
      <c r="C198">
        <v>2022</v>
      </c>
      <c r="D198" t="s">
        <v>714</v>
      </c>
      <c r="E198" t="s">
        <v>767</v>
      </c>
      <c r="F198" t="s">
        <v>40</v>
      </c>
      <c r="G198" t="s">
        <v>41</v>
      </c>
      <c r="H198" t="s">
        <v>55</v>
      </c>
      <c r="I198" t="s">
        <v>43</v>
      </c>
      <c r="K198" t="s">
        <v>44</v>
      </c>
      <c r="L198">
        <v>69</v>
      </c>
      <c r="M198" t="s">
        <v>795</v>
      </c>
      <c r="N198" t="s">
        <v>207</v>
      </c>
      <c r="O198" t="s">
        <v>769</v>
      </c>
      <c r="P198" t="s">
        <v>48</v>
      </c>
      <c r="Q198" t="s">
        <v>776</v>
      </c>
      <c r="T198" t="s">
        <v>717</v>
      </c>
      <c r="U198" t="s">
        <v>796</v>
      </c>
      <c r="V198" t="s">
        <v>717</v>
      </c>
      <c r="W198" t="s">
        <v>717</v>
      </c>
      <c r="X198" t="s">
        <v>717</v>
      </c>
      <c r="Y198" t="s">
        <v>717</v>
      </c>
    </row>
    <row r="199" spans="1:34" x14ac:dyDescent="0.25">
      <c r="A199">
        <v>3785976</v>
      </c>
      <c r="B199" t="s">
        <v>766</v>
      </c>
      <c r="C199">
        <v>2022</v>
      </c>
      <c r="D199" t="s">
        <v>714</v>
      </c>
      <c r="E199" t="s">
        <v>767</v>
      </c>
      <c r="F199" t="s">
        <v>40</v>
      </c>
      <c r="G199" t="s">
        <v>41</v>
      </c>
      <c r="H199" t="s">
        <v>55</v>
      </c>
      <c r="I199" t="s">
        <v>43</v>
      </c>
      <c r="K199" t="s">
        <v>44</v>
      </c>
      <c r="L199">
        <v>74</v>
      </c>
      <c r="M199" t="s">
        <v>795</v>
      </c>
      <c r="N199" t="s">
        <v>207</v>
      </c>
      <c r="O199" t="s">
        <v>769</v>
      </c>
      <c r="P199" t="s">
        <v>48</v>
      </c>
      <c r="Q199" t="s">
        <v>779</v>
      </c>
      <c r="T199" t="s">
        <v>717</v>
      </c>
      <c r="U199" t="s">
        <v>797</v>
      </c>
      <c r="V199" t="s">
        <v>717</v>
      </c>
      <c r="W199" t="s">
        <v>717</v>
      </c>
      <c r="X199" t="s">
        <v>717</v>
      </c>
      <c r="Y199" t="s">
        <v>717</v>
      </c>
    </row>
    <row r="200" spans="1:34" x14ac:dyDescent="0.25">
      <c r="A200">
        <v>3785976</v>
      </c>
      <c r="B200" t="s">
        <v>766</v>
      </c>
      <c r="C200">
        <v>2022</v>
      </c>
      <c r="D200" t="s">
        <v>714</v>
      </c>
      <c r="E200" t="s">
        <v>767</v>
      </c>
      <c r="F200" t="s">
        <v>40</v>
      </c>
      <c r="G200" t="s">
        <v>41</v>
      </c>
      <c r="H200" t="s">
        <v>55</v>
      </c>
      <c r="I200" t="s">
        <v>43</v>
      </c>
      <c r="K200" t="s">
        <v>44</v>
      </c>
      <c r="L200">
        <v>78</v>
      </c>
      <c r="M200" t="s">
        <v>798</v>
      </c>
      <c r="N200" t="s">
        <v>207</v>
      </c>
      <c r="O200" t="s">
        <v>769</v>
      </c>
      <c r="P200" t="s">
        <v>48</v>
      </c>
      <c r="Q200" t="s">
        <v>783</v>
      </c>
      <c r="T200" t="s">
        <v>717</v>
      </c>
      <c r="U200" t="s">
        <v>799</v>
      </c>
      <c r="V200" t="s">
        <v>717</v>
      </c>
      <c r="W200" t="s">
        <v>717</v>
      </c>
      <c r="X200" t="s">
        <v>717</v>
      </c>
      <c r="Y200" t="s">
        <v>717</v>
      </c>
    </row>
    <row r="201" spans="1:34" x14ac:dyDescent="0.25">
      <c r="A201">
        <v>3785976</v>
      </c>
      <c r="B201" t="s">
        <v>766</v>
      </c>
      <c r="C201">
        <v>2022</v>
      </c>
      <c r="D201" t="s">
        <v>714</v>
      </c>
      <c r="E201" t="s">
        <v>767</v>
      </c>
      <c r="F201" t="s">
        <v>40</v>
      </c>
      <c r="G201" t="s">
        <v>41</v>
      </c>
      <c r="H201" t="s">
        <v>55</v>
      </c>
      <c r="I201" t="s">
        <v>43</v>
      </c>
      <c r="K201" t="s">
        <v>44</v>
      </c>
      <c r="L201">
        <v>87</v>
      </c>
      <c r="M201" t="s">
        <v>212</v>
      </c>
      <c r="N201" t="s">
        <v>207</v>
      </c>
      <c r="O201" t="s">
        <v>769</v>
      </c>
      <c r="P201" t="s">
        <v>48</v>
      </c>
      <c r="Q201" t="s">
        <v>786</v>
      </c>
      <c r="T201" t="s">
        <v>717</v>
      </c>
      <c r="U201" t="s">
        <v>717</v>
      </c>
      <c r="V201" t="s">
        <v>717</v>
      </c>
      <c r="W201" t="s">
        <v>717</v>
      </c>
      <c r="X201" t="s">
        <v>717</v>
      </c>
      <c r="Y201" t="s">
        <v>717</v>
      </c>
    </row>
    <row r="202" spans="1:34" x14ac:dyDescent="0.25">
      <c r="A202">
        <v>3785976</v>
      </c>
      <c r="B202" t="s">
        <v>766</v>
      </c>
      <c r="C202">
        <v>2022</v>
      </c>
      <c r="D202" t="s">
        <v>714</v>
      </c>
      <c r="E202" t="s">
        <v>767</v>
      </c>
      <c r="F202" t="s">
        <v>40</v>
      </c>
      <c r="G202" t="s">
        <v>41</v>
      </c>
      <c r="H202" t="s">
        <v>55</v>
      </c>
      <c r="I202" t="s">
        <v>43</v>
      </c>
      <c r="K202" t="s">
        <v>44</v>
      </c>
      <c r="L202">
        <v>90</v>
      </c>
      <c r="M202" t="s">
        <v>608</v>
      </c>
      <c r="N202" t="s">
        <v>207</v>
      </c>
      <c r="O202" t="s">
        <v>769</v>
      </c>
      <c r="P202" t="s">
        <v>48</v>
      </c>
      <c r="Q202" t="s">
        <v>788</v>
      </c>
      <c r="T202" t="s">
        <v>717</v>
      </c>
      <c r="U202" t="s">
        <v>800</v>
      </c>
      <c r="V202" t="s">
        <v>717</v>
      </c>
      <c r="W202" t="s">
        <v>717</v>
      </c>
      <c r="X202" t="s">
        <v>717</v>
      </c>
      <c r="Y202" t="s">
        <v>717</v>
      </c>
    </row>
    <row r="203" spans="1:34" x14ac:dyDescent="0.25">
      <c r="A203">
        <v>3785976</v>
      </c>
      <c r="B203" t="s">
        <v>766</v>
      </c>
      <c r="C203">
        <v>2022</v>
      </c>
      <c r="D203" t="s">
        <v>714</v>
      </c>
      <c r="E203" t="s">
        <v>767</v>
      </c>
      <c r="F203" t="s">
        <v>40</v>
      </c>
      <c r="G203" t="s">
        <v>41</v>
      </c>
      <c r="H203" t="s">
        <v>55</v>
      </c>
      <c r="I203" t="s">
        <v>43</v>
      </c>
      <c r="K203" t="s">
        <v>44</v>
      </c>
      <c r="L203">
        <v>93</v>
      </c>
      <c r="M203" t="s">
        <v>608</v>
      </c>
      <c r="N203" t="s">
        <v>207</v>
      </c>
      <c r="O203" t="s">
        <v>769</v>
      </c>
      <c r="P203" t="s">
        <v>48</v>
      </c>
      <c r="Q203" t="s">
        <v>791</v>
      </c>
      <c r="T203" t="s">
        <v>717</v>
      </c>
      <c r="U203" t="s">
        <v>801</v>
      </c>
      <c r="V203" t="s">
        <v>717</v>
      </c>
      <c r="W203" t="s">
        <v>717</v>
      </c>
      <c r="X203" t="s">
        <v>717</v>
      </c>
      <c r="Y203" t="s">
        <v>717</v>
      </c>
    </row>
    <row r="204" spans="1:34" x14ac:dyDescent="0.25">
      <c r="A204">
        <v>3785976</v>
      </c>
      <c r="B204" t="s">
        <v>766</v>
      </c>
      <c r="C204">
        <v>2022</v>
      </c>
      <c r="D204" t="s">
        <v>714</v>
      </c>
      <c r="E204" t="s">
        <v>767</v>
      </c>
      <c r="F204" t="s">
        <v>40</v>
      </c>
      <c r="G204" t="s">
        <v>41</v>
      </c>
      <c r="H204" t="s">
        <v>62</v>
      </c>
      <c r="I204" t="s">
        <v>43</v>
      </c>
      <c r="K204" t="s">
        <v>44</v>
      </c>
      <c r="L204">
        <v>61</v>
      </c>
      <c r="M204" t="s">
        <v>761</v>
      </c>
      <c r="N204" t="s">
        <v>207</v>
      </c>
      <c r="O204" t="s">
        <v>769</v>
      </c>
      <c r="P204" t="s">
        <v>48</v>
      </c>
      <c r="Q204" t="s">
        <v>770</v>
      </c>
      <c r="T204" t="s">
        <v>585</v>
      </c>
      <c r="U204" t="s">
        <v>802</v>
      </c>
      <c r="V204" t="s">
        <v>803</v>
      </c>
      <c r="W204" t="s">
        <v>717</v>
      </c>
      <c r="X204" t="s">
        <v>804</v>
      </c>
      <c r="Y204" t="s">
        <v>805</v>
      </c>
      <c r="AH204" t="s">
        <v>806</v>
      </c>
    </row>
    <row r="205" spans="1:34" x14ac:dyDescent="0.25">
      <c r="A205">
        <v>3785976</v>
      </c>
      <c r="B205" t="s">
        <v>766</v>
      </c>
      <c r="C205">
        <v>2022</v>
      </c>
      <c r="D205" t="s">
        <v>714</v>
      </c>
      <c r="E205" t="s">
        <v>767</v>
      </c>
      <c r="F205" t="s">
        <v>40</v>
      </c>
      <c r="G205" t="s">
        <v>41</v>
      </c>
      <c r="H205" t="s">
        <v>62</v>
      </c>
      <c r="I205" t="s">
        <v>43</v>
      </c>
      <c r="K205" t="s">
        <v>44</v>
      </c>
      <c r="L205">
        <v>66</v>
      </c>
      <c r="M205" t="s">
        <v>807</v>
      </c>
      <c r="N205" t="s">
        <v>207</v>
      </c>
      <c r="O205" t="s">
        <v>769</v>
      </c>
      <c r="P205" t="s">
        <v>48</v>
      </c>
      <c r="Q205" t="s">
        <v>773</v>
      </c>
      <c r="T205" t="s">
        <v>124</v>
      </c>
      <c r="U205" t="s">
        <v>808</v>
      </c>
      <c r="V205" t="s">
        <v>809</v>
      </c>
      <c r="W205" t="s">
        <v>717</v>
      </c>
      <c r="X205" t="s">
        <v>559</v>
      </c>
      <c r="Y205" t="s">
        <v>764</v>
      </c>
      <c r="AH205" t="s">
        <v>806</v>
      </c>
    </row>
    <row r="206" spans="1:34" x14ac:dyDescent="0.25">
      <c r="A206">
        <v>3785976</v>
      </c>
      <c r="B206" t="s">
        <v>766</v>
      </c>
      <c r="C206">
        <v>2022</v>
      </c>
      <c r="D206" t="s">
        <v>714</v>
      </c>
      <c r="E206" t="s">
        <v>767</v>
      </c>
      <c r="F206" t="s">
        <v>40</v>
      </c>
      <c r="G206" t="s">
        <v>41</v>
      </c>
      <c r="H206" t="s">
        <v>62</v>
      </c>
      <c r="I206" t="s">
        <v>43</v>
      </c>
      <c r="K206" t="s">
        <v>44</v>
      </c>
      <c r="L206">
        <v>69</v>
      </c>
      <c r="M206" t="s">
        <v>810</v>
      </c>
      <c r="N206" t="s">
        <v>207</v>
      </c>
      <c r="O206" t="s">
        <v>769</v>
      </c>
      <c r="P206" t="s">
        <v>48</v>
      </c>
      <c r="Q206" t="s">
        <v>776</v>
      </c>
      <c r="T206" t="s">
        <v>395</v>
      </c>
      <c r="U206" t="s">
        <v>811</v>
      </c>
      <c r="V206" t="s">
        <v>812</v>
      </c>
      <c r="W206" t="s">
        <v>717</v>
      </c>
      <c r="X206" t="s">
        <v>80</v>
      </c>
      <c r="Y206" t="s">
        <v>756</v>
      </c>
      <c r="AH206" t="s">
        <v>806</v>
      </c>
    </row>
    <row r="207" spans="1:34" x14ac:dyDescent="0.25">
      <c r="A207">
        <v>3785976</v>
      </c>
      <c r="B207" t="s">
        <v>766</v>
      </c>
      <c r="C207">
        <v>2022</v>
      </c>
      <c r="D207" t="s">
        <v>714</v>
      </c>
      <c r="E207" t="s">
        <v>767</v>
      </c>
      <c r="F207" t="s">
        <v>40</v>
      </c>
      <c r="G207" t="s">
        <v>41</v>
      </c>
      <c r="H207" t="s">
        <v>62</v>
      </c>
      <c r="I207" t="s">
        <v>43</v>
      </c>
      <c r="K207" t="s">
        <v>44</v>
      </c>
      <c r="L207">
        <v>74</v>
      </c>
      <c r="M207" t="s">
        <v>813</v>
      </c>
      <c r="N207" t="s">
        <v>207</v>
      </c>
      <c r="O207" t="s">
        <v>769</v>
      </c>
      <c r="P207" t="s">
        <v>48</v>
      </c>
      <c r="Q207" t="s">
        <v>779</v>
      </c>
      <c r="T207" t="s">
        <v>814</v>
      </c>
      <c r="U207" t="s">
        <v>815</v>
      </c>
      <c r="V207" t="s">
        <v>728</v>
      </c>
      <c r="W207" t="s">
        <v>717</v>
      </c>
      <c r="X207" t="s">
        <v>816</v>
      </c>
      <c r="Y207" t="s">
        <v>817</v>
      </c>
      <c r="AH207" t="s">
        <v>806</v>
      </c>
    </row>
    <row r="208" spans="1:34" x14ac:dyDescent="0.25">
      <c r="A208">
        <v>3785976</v>
      </c>
      <c r="B208" t="s">
        <v>766</v>
      </c>
      <c r="C208">
        <v>2022</v>
      </c>
      <c r="D208" t="s">
        <v>714</v>
      </c>
      <c r="E208" t="s">
        <v>767</v>
      </c>
      <c r="F208" t="s">
        <v>40</v>
      </c>
      <c r="G208" t="s">
        <v>41</v>
      </c>
      <c r="H208" t="s">
        <v>62</v>
      </c>
      <c r="I208" t="s">
        <v>43</v>
      </c>
      <c r="K208" t="s">
        <v>44</v>
      </c>
      <c r="L208">
        <v>78</v>
      </c>
      <c r="M208" t="s">
        <v>818</v>
      </c>
      <c r="N208" t="s">
        <v>207</v>
      </c>
      <c r="O208" t="s">
        <v>769</v>
      </c>
      <c r="P208" t="s">
        <v>48</v>
      </c>
      <c r="Q208" t="s">
        <v>783</v>
      </c>
      <c r="T208" t="s">
        <v>819</v>
      </c>
      <c r="U208" t="s">
        <v>820</v>
      </c>
      <c r="V208" t="s">
        <v>821</v>
      </c>
      <c r="W208" t="s">
        <v>717</v>
      </c>
      <c r="X208" t="s">
        <v>822</v>
      </c>
      <c r="Y208" t="s">
        <v>823</v>
      </c>
      <c r="AH208" t="s">
        <v>806</v>
      </c>
    </row>
    <row r="209" spans="1:34" x14ac:dyDescent="0.25">
      <c r="A209">
        <v>3785976</v>
      </c>
      <c r="B209" t="s">
        <v>766</v>
      </c>
      <c r="C209">
        <v>2022</v>
      </c>
      <c r="D209" t="s">
        <v>714</v>
      </c>
      <c r="E209" t="s">
        <v>767</v>
      </c>
      <c r="F209" t="s">
        <v>40</v>
      </c>
      <c r="G209" t="s">
        <v>41</v>
      </c>
      <c r="H209" t="s">
        <v>62</v>
      </c>
      <c r="I209" t="s">
        <v>43</v>
      </c>
      <c r="K209" t="s">
        <v>44</v>
      </c>
      <c r="L209">
        <v>87</v>
      </c>
      <c r="M209" t="s">
        <v>63</v>
      </c>
      <c r="N209" t="s">
        <v>207</v>
      </c>
      <c r="O209" t="s">
        <v>769</v>
      </c>
      <c r="P209" t="s">
        <v>48</v>
      </c>
      <c r="Q209" t="s">
        <v>786</v>
      </c>
      <c r="T209" t="s">
        <v>824</v>
      </c>
      <c r="U209" t="s">
        <v>825</v>
      </c>
      <c r="V209" t="s">
        <v>826</v>
      </c>
      <c r="W209" t="s">
        <v>827</v>
      </c>
      <c r="X209" t="s">
        <v>559</v>
      </c>
      <c r="Y209" t="s">
        <v>635</v>
      </c>
      <c r="AH209" t="s">
        <v>806</v>
      </c>
    </row>
    <row r="210" spans="1:34" x14ac:dyDescent="0.25">
      <c r="A210">
        <v>3785976</v>
      </c>
      <c r="B210" t="s">
        <v>766</v>
      </c>
      <c r="C210">
        <v>2022</v>
      </c>
      <c r="D210" t="s">
        <v>714</v>
      </c>
      <c r="E210" t="s">
        <v>767</v>
      </c>
      <c r="F210" t="s">
        <v>40</v>
      </c>
      <c r="G210" t="s">
        <v>41</v>
      </c>
      <c r="H210" t="s">
        <v>62</v>
      </c>
      <c r="I210" t="s">
        <v>43</v>
      </c>
      <c r="K210" t="s">
        <v>44</v>
      </c>
      <c r="L210">
        <v>90</v>
      </c>
      <c r="M210" t="s">
        <v>828</v>
      </c>
      <c r="N210" t="s">
        <v>207</v>
      </c>
      <c r="O210" t="s">
        <v>769</v>
      </c>
      <c r="P210" t="s">
        <v>48</v>
      </c>
      <c r="Q210" t="s">
        <v>788</v>
      </c>
      <c r="T210" t="s">
        <v>149</v>
      </c>
      <c r="U210" t="s">
        <v>829</v>
      </c>
      <c r="V210" t="s">
        <v>52</v>
      </c>
      <c r="W210" t="s">
        <v>717</v>
      </c>
      <c r="X210" t="s">
        <v>830</v>
      </c>
      <c r="Y210" t="s">
        <v>831</v>
      </c>
      <c r="AH210" t="s">
        <v>806</v>
      </c>
    </row>
    <row r="211" spans="1:34" x14ac:dyDescent="0.25">
      <c r="A211">
        <v>3785976</v>
      </c>
      <c r="B211" t="s">
        <v>766</v>
      </c>
      <c r="C211">
        <v>2022</v>
      </c>
      <c r="D211" t="s">
        <v>714</v>
      </c>
      <c r="E211" t="s">
        <v>767</v>
      </c>
      <c r="F211" t="s">
        <v>40</v>
      </c>
      <c r="G211" t="s">
        <v>41</v>
      </c>
      <c r="H211" t="s">
        <v>62</v>
      </c>
      <c r="I211" t="s">
        <v>43</v>
      </c>
      <c r="K211" t="s">
        <v>44</v>
      </c>
      <c r="L211">
        <v>93</v>
      </c>
      <c r="M211" t="s">
        <v>828</v>
      </c>
      <c r="N211" t="s">
        <v>207</v>
      </c>
      <c r="O211" t="s">
        <v>769</v>
      </c>
      <c r="P211" t="s">
        <v>48</v>
      </c>
      <c r="Q211" t="s">
        <v>791</v>
      </c>
      <c r="T211" t="s">
        <v>785</v>
      </c>
      <c r="U211" t="s">
        <v>832</v>
      </c>
      <c r="V211" t="s">
        <v>833</v>
      </c>
      <c r="W211" t="s">
        <v>717</v>
      </c>
      <c r="X211" t="s">
        <v>834</v>
      </c>
      <c r="Y211" t="s">
        <v>835</v>
      </c>
      <c r="AH211" t="s">
        <v>806</v>
      </c>
    </row>
    <row r="212" spans="1:34" x14ac:dyDescent="0.25">
      <c r="A212">
        <v>3785977</v>
      </c>
      <c r="B212" t="s">
        <v>836</v>
      </c>
      <c r="C212">
        <v>2022</v>
      </c>
      <c r="D212" t="s">
        <v>837</v>
      </c>
      <c r="E212" t="s">
        <v>838</v>
      </c>
      <c r="F212" t="s">
        <v>40</v>
      </c>
      <c r="G212" t="s">
        <v>41</v>
      </c>
      <c r="H212" t="s">
        <v>119</v>
      </c>
      <c r="I212" t="s">
        <v>120</v>
      </c>
      <c r="K212" t="s">
        <v>44</v>
      </c>
      <c r="L212">
        <v>39</v>
      </c>
      <c r="M212" t="s">
        <v>44</v>
      </c>
      <c r="N212" t="s">
        <v>594</v>
      </c>
      <c r="O212" t="s">
        <v>839</v>
      </c>
      <c r="P212" t="s">
        <v>48</v>
      </c>
      <c r="Q212" t="s">
        <v>840</v>
      </c>
      <c r="AF212" t="s">
        <v>841</v>
      </c>
      <c r="AH212" t="s">
        <v>103</v>
      </c>
    </row>
    <row r="213" spans="1:34" x14ac:dyDescent="0.25">
      <c r="A213">
        <v>3785977</v>
      </c>
      <c r="B213" t="s">
        <v>836</v>
      </c>
      <c r="C213">
        <v>2022</v>
      </c>
      <c r="D213" t="s">
        <v>837</v>
      </c>
      <c r="E213" t="s">
        <v>838</v>
      </c>
      <c r="F213" t="s">
        <v>40</v>
      </c>
      <c r="G213" t="s">
        <v>41</v>
      </c>
      <c r="H213" t="s">
        <v>119</v>
      </c>
      <c r="I213" t="s">
        <v>120</v>
      </c>
      <c r="K213" t="s">
        <v>44</v>
      </c>
      <c r="L213">
        <v>39</v>
      </c>
      <c r="M213" t="s">
        <v>81</v>
      </c>
      <c r="N213" t="s">
        <v>594</v>
      </c>
      <c r="O213" t="s">
        <v>839</v>
      </c>
      <c r="P213" t="s">
        <v>48</v>
      </c>
      <c r="Q213" t="s">
        <v>840</v>
      </c>
      <c r="T213" t="s">
        <v>842</v>
      </c>
      <c r="AH213" t="s">
        <v>103</v>
      </c>
    </row>
    <row r="214" spans="1:34" x14ac:dyDescent="0.25">
      <c r="A214">
        <v>3785977</v>
      </c>
      <c r="B214" t="s">
        <v>836</v>
      </c>
      <c r="C214">
        <v>2022</v>
      </c>
      <c r="D214" t="s">
        <v>837</v>
      </c>
      <c r="E214" t="s">
        <v>838</v>
      </c>
      <c r="F214" t="s">
        <v>40</v>
      </c>
      <c r="G214" t="s">
        <v>41</v>
      </c>
      <c r="H214" t="s">
        <v>119</v>
      </c>
      <c r="I214" t="s">
        <v>120</v>
      </c>
      <c r="K214" t="s">
        <v>44</v>
      </c>
      <c r="L214">
        <v>55</v>
      </c>
      <c r="M214" t="s">
        <v>44</v>
      </c>
      <c r="N214" t="s">
        <v>594</v>
      </c>
      <c r="O214" t="s">
        <v>839</v>
      </c>
      <c r="P214" t="s">
        <v>48</v>
      </c>
      <c r="Q214" t="s">
        <v>843</v>
      </c>
      <c r="AF214" t="s">
        <v>844</v>
      </c>
      <c r="AH214" t="s">
        <v>103</v>
      </c>
    </row>
    <row r="215" spans="1:34" x14ac:dyDescent="0.25">
      <c r="A215">
        <v>3785977</v>
      </c>
      <c r="B215" t="s">
        <v>836</v>
      </c>
      <c r="C215">
        <v>2022</v>
      </c>
      <c r="D215" t="s">
        <v>837</v>
      </c>
      <c r="E215" t="s">
        <v>838</v>
      </c>
      <c r="F215" t="s">
        <v>40</v>
      </c>
      <c r="G215" t="s">
        <v>41</v>
      </c>
      <c r="H215" t="s">
        <v>119</v>
      </c>
      <c r="I215" t="s">
        <v>120</v>
      </c>
      <c r="K215" t="s">
        <v>44</v>
      </c>
      <c r="L215">
        <v>55</v>
      </c>
      <c r="M215" t="s">
        <v>81</v>
      </c>
      <c r="N215" t="s">
        <v>594</v>
      </c>
      <c r="O215" t="s">
        <v>839</v>
      </c>
      <c r="P215" t="s">
        <v>48</v>
      </c>
      <c r="Q215" t="s">
        <v>843</v>
      </c>
      <c r="T215" t="s">
        <v>548</v>
      </c>
      <c r="AH215" t="s">
        <v>103</v>
      </c>
    </row>
    <row r="216" spans="1:34" x14ac:dyDescent="0.25">
      <c r="A216">
        <v>3785977</v>
      </c>
      <c r="B216" t="s">
        <v>836</v>
      </c>
      <c r="C216">
        <v>2022</v>
      </c>
      <c r="D216" t="s">
        <v>837</v>
      </c>
      <c r="E216" t="s">
        <v>838</v>
      </c>
      <c r="F216" t="s">
        <v>40</v>
      </c>
      <c r="G216" t="s">
        <v>41</v>
      </c>
      <c r="H216" t="s">
        <v>119</v>
      </c>
      <c r="I216" t="s">
        <v>120</v>
      </c>
      <c r="K216" t="s">
        <v>44</v>
      </c>
      <c r="L216">
        <v>85</v>
      </c>
      <c r="M216" t="s">
        <v>44</v>
      </c>
      <c r="N216" t="s">
        <v>594</v>
      </c>
      <c r="O216" t="s">
        <v>839</v>
      </c>
      <c r="P216" t="s">
        <v>48</v>
      </c>
      <c r="Q216" t="s">
        <v>845</v>
      </c>
      <c r="AF216" t="s">
        <v>846</v>
      </c>
      <c r="AH216" t="s">
        <v>103</v>
      </c>
    </row>
    <row r="217" spans="1:34" x14ac:dyDescent="0.25">
      <c r="A217">
        <v>3785977</v>
      </c>
      <c r="B217" t="s">
        <v>836</v>
      </c>
      <c r="C217">
        <v>2022</v>
      </c>
      <c r="D217" t="s">
        <v>837</v>
      </c>
      <c r="E217" t="s">
        <v>838</v>
      </c>
      <c r="F217" t="s">
        <v>40</v>
      </c>
      <c r="G217" t="s">
        <v>41</v>
      </c>
      <c r="H217" t="s">
        <v>119</v>
      </c>
      <c r="I217" t="s">
        <v>120</v>
      </c>
      <c r="K217" t="s">
        <v>44</v>
      </c>
      <c r="L217">
        <v>85</v>
      </c>
      <c r="M217" t="s">
        <v>81</v>
      </c>
      <c r="N217" t="s">
        <v>594</v>
      </c>
      <c r="O217" t="s">
        <v>839</v>
      </c>
      <c r="P217" t="s">
        <v>48</v>
      </c>
      <c r="Q217" t="s">
        <v>845</v>
      </c>
      <c r="T217" t="s">
        <v>260</v>
      </c>
      <c r="AH217" t="s">
        <v>103</v>
      </c>
    </row>
    <row r="218" spans="1:34" x14ac:dyDescent="0.25">
      <c r="A218">
        <v>3785977</v>
      </c>
      <c r="B218" t="s">
        <v>836</v>
      </c>
      <c r="C218">
        <v>2022</v>
      </c>
      <c r="D218" t="s">
        <v>837</v>
      </c>
      <c r="E218" t="s">
        <v>838</v>
      </c>
      <c r="F218" t="s">
        <v>40</v>
      </c>
      <c r="G218" t="s">
        <v>41</v>
      </c>
      <c r="H218" t="s">
        <v>119</v>
      </c>
      <c r="I218" t="s">
        <v>120</v>
      </c>
      <c r="K218" t="s">
        <v>44</v>
      </c>
      <c r="L218">
        <v>129</v>
      </c>
      <c r="M218" t="s">
        <v>44</v>
      </c>
      <c r="N218" t="s">
        <v>594</v>
      </c>
      <c r="O218" t="s">
        <v>839</v>
      </c>
      <c r="P218" t="s">
        <v>48</v>
      </c>
      <c r="Q218" t="s">
        <v>847</v>
      </c>
      <c r="AF218" t="s">
        <v>848</v>
      </c>
      <c r="AH218" t="s">
        <v>103</v>
      </c>
    </row>
    <row r="219" spans="1:34" x14ac:dyDescent="0.25">
      <c r="A219">
        <v>3785977</v>
      </c>
      <c r="B219" t="s">
        <v>836</v>
      </c>
      <c r="C219">
        <v>2022</v>
      </c>
      <c r="D219" t="s">
        <v>837</v>
      </c>
      <c r="E219" t="s">
        <v>838</v>
      </c>
      <c r="F219" t="s">
        <v>40</v>
      </c>
      <c r="G219" t="s">
        <v>41</v>
      </c>
      <c r="H219" t="s">
        <v>119</v>
      </c>
      <c r="I219" t="s">
        <v>120</v>
      </c>
      <c r="K219" t="s">
        <v>44</v>
      </c>
      <c r="L219">
        <v>129</v>
      </c>
      <c r="M219" t="s">
        <v>81</v>
      </c>
      <c r="N219" t="s">
        <v>594</v>
      </c>
      <c r="O219" t="s">
        <v>839</v>
      </c>
      <c r="P219" t="s">
        <v>48</v>
      </c>
      <c r="Q219" t="s">
        <v>847</v>
      </c>
      <c r="T219" t="s">
        <v>849</v>
      </c>
      <c r="AH219" t="s">
        <v>103</v>
      </c>
    </row>
    <row r="220" spans="1:34" x14ac:dyDescent="0.25">
      <c r="A220">
        <v>3785977</v>
      </c>
      <c r="B220" t="s">
        <v>836</v>
      </c>
      <c r="C220">
        <v>2022</v>
      </c>
      <c r="D220" t="s">
        <v>837</v>
      </c>
      <c r="E220" t="s">
        <v>838</v>
      </c>
      <c r="F220" t="s">
        <v>40</v>
      </c>
      <c r="G220" t="s">
        <v>41</v>
      </c>
      <c r="H220" t="s">
        <v>119</v>
      </c>
      <c r="I220" t="s">
        <v>120</v>
      </c>
      <c r="K220" t="s">
        <v>44</v>
      </c>
      <c r="L220">
        <v>138</v>
      </c>
      <c r="M220" t="s">
        <v>44</v>
      </c>
      <c r="N220" t="s">
        <v>594</v>
      </c>
      <c r="O220" t="s">
        <v>839</v>
      </c>
      <c r="P220" t="s">
        <v>48</v>
      </c>
      <c r="Q220" t="s">
        <v>850</v>
      </c>
      <c r="AF220" t="s">
        <v>851</v>
      </c>
      <c r="AH220" t="s">
        <v>103</v>
      </c>
    </row>
    <row r="221" spans="1:34" x14ac:dyDescent="0.25">
      <c r="A221">
        <v>3785977</v>
      </c>
      <c r="B221" t="s">
        <v>836</v>
      </c>
      <c r="C221">
        <v>2022</v>
      </c>
      <c r="D221" t="s">
        <v>837</v>
      </c>
      <c r="E221" t="s">
        <v>838</v>
      </c>
      <c r="F221" t="s">
        <v>40</v>
      </c>
      <c r="G221" t="s">
        <v>41</v>
      </c>
      <c r="H221" t="s">
        <v>119</v>
      </c>
      <c r="I221" t="s">
        <v>120</v>
      </c>
      <c r="K221" t="s">
        <v>44</v>
      </c>
      <c r="L221">
        <v>138</v>
      </c>
      <c r="M221" t="s">
        <v>81</v>
      </c>
      <c r="N221" t="s">
        <v>594</v>
      </c>
      <c r="O221" t="s">
        <v>839</v>
      </c>
      <c r="P221" t="s">
        <v>48</v>
      </c>
      <c r="Q221" t="s">
        <v>850</v>
      </c>
      <c r="T221" t="s">
        <v>824</v>
      </c>
      <c r="AH221" t="s">
        <v>103</v>
      </c>
    </row>
    <row r="222" spans="1:34" x14ac:dyDescent="0.25">
      <c r="A222">
        <v>3785977</v>
      </c>
      <c r="B222" t="s">
        <v>836</v>
      </c>
      <c r="C222">
        <v>2022</v>
      </c>
      <c r="D222" t="s">
        <v>837</v>
      </c>
      <c r="E222" t="s">
        <v>838</v>
      </c>
      <c r="F222" t="s">
        <v>40</v>
      </c>
      <c r="G222" t="s">
        <v>41</v>
      </c>
      <c r="H222" t="s">
        <v>119</v>
      </c>
      <c r="I222" t="s">
        <v>120</v>
      </c>
      <c r="K222" t="s">
        <v>44</v>
      </c>
      <c r="L222">
        <v>161</v>
      </c>
      <c r="M222" t="s">
        <v>852</v>
      </c>
      <c r="N222" t="s">
        <v>501</v>
      </c>
      <c r="O222" t="s">
        <v>853</v>
      </c>
      <c r="P222" t="s">
        <v>48</v>
      </c>
      <c r="Q222" t="s">
        <v>854</v>
      </c>
      <c r="T222" t="s">
        <v>816</v>
      </c>
      <c r="V222" t="s">
        <v>143</v>
      </c>
      <c r="X222" t="s">
        <v>727</v>
      </c>
      <c r="Y222" t="s">
        <v>819</v>
      </c>
      <c r="Z222" t="s">
        <v>855</v>
      </c>
      <c r="AF222" t="s">
        <v>144</v>
      </c>
      <c r="AH222" t="s">
        <v>103</v>
      </c>
    </row>
    <row r="223" spans="1:34" x14ac:dyDescent="0.25">
      <c r="A223">
        <v>3785977</v>
      </c>
      <c r="B223" t="s">
        <v>836</v>
      </c>
      <c r="C223">
        <v>2022</v>
      </c>
      <c r="D223" t="s">
        <v>837</v>
      </c>
      <c r="E223" t="s">
        <v>838</v>
      </c>
      <c r="F223" t="s">
        <v>40</v>
      </c>
      <c r="G223" t="s">
        <v>41</v>
      </c>
      <c r="H223" t="s">
        <v>119</v>
      </c>
      <c r="I223" t="s">
        <v>120</v>
      </c>
      <c r="K223" t="s">
        <v>44</v>
      </c>
      <c r="L223">
        <v>176</v>
      </c>
      <c r="M223" t="s">
        <v>856</v>
      </c>
      <c r="N223" t="s">
        <v>594</v>
      </c>
      <c r="O223" t="s">
        <v>857</v>
      </c>
      <c r="P223" t="s">
        <v>48</v>
      </c>
      <c r="Q223" t="s">
        <v>858</v>
      </c>
      <c r="T223" t="s">
        <v>553</v>
      </c>
      <c r="V223" t="s">
        <v>548</v>
      </c>
      <c r="X223" t="s">
        <v>859</v>
      </c>
      <c r="Y223" t="s">
        <v>585</v>
      </c>
      <c r="Z223" t="s">
        <v>860</v>
      </c>
      <c r="AF223" t="s">
        <v>708</v>
      </c>
      <c r="AH223" t="s">
        <v>103</v>
      </c>
    </row>
    <row r="224" spans="1:34" x14ac:dyDescent="0.25">
      <c r="A224">
        <v>3785977</v>
      </c>
      <c r="B224" t="s">
        <v>836</v>
      </c>
      <c r="C224">
        <v>2022</v>
      </c>
      <c r="D224" t="s">
        <v>837</v>
      </c>
      <c r="E224" t="s">
        <v>838</v>
      </c>
      <c r="F224" t="s">
        <v>40</v>
      </c>
      <c r="G224" t="s">
        <v>41</v>
      </c>
      <c r="H224" t="s">
        <v>119</v>
      </c>
      <c r="I224" t="s">
        <v>120</v>
      </c>
      <c r="K224" t="s">
        <v>44</v>
      </c>
      <c r="L224">
        <v>176</v>
      </c>
      <c r="M224" t="s">
        <v>861</v>
      </c>
      <c r="N224" t="s">
        <v>501</v>
      </c>
      <c r="O224" t="s">
        <v>748</v>
      </c>
      <c r="P224" t="s">
        <v>48</v>
      </c>
      <c r="Q224" t="s">
        <v>862</v>
      </c>
      <c r="T224" t="s">
        <v>863</v>
      </c>
      <c r="V224" t="s">
        <v>816</v>
      </c>
      <c r="X224" t="s">
        <v>427</v>
      </c>
      <c r="Y224" t="s">
        <v>864</v>
      </c>
      <c r="Z224" t="s">
        <v>865</v>
      </c>
      <c r="AF224" t="s">
        <v>866</v>
      </c>
      <c r="AH224" t="s">
        <v>103</v>
      </c>
    </row>
    <row r="225" spans="1:34" x14ac:dyDescent="0.25">
      <c r="A225">
        <v>3785977</v>
      </c>
      <c r="B225" t="s">
        <v>836</v>
      </c>
      <c r="C225">
        <v>2022</v>
      </c>
      <c r="D225" t="s">
        <v>837</v>
      </c>
      <c r="E225" t="s">
        <v>838</v>
      </c>
      <c r="F225" t="s">
        <v>40</v>
      </c>
      <c r="G225" t="s">
        <v>41</v>
      </c>
      <c r="H225" t="s">
        <v>119</v>
      </c>
      <c r="I225" t="s">
        <v>120</v>
      </c>
      <c r="K225" t="s">
        <v>44</v>
      </c>
      <c r="L225">
        <v>177</v>
      </c>
      <c r="M225" t="s">
        <v>867</v>
      </c>
      <c r="N225" t="s">
        <v>594</v>
      </c>
      <c r="O225" t="s">
        <v>868</v>
      </c>
      <c r="P225" t="s">
        <v>48</v>
      </c>
      <c r="Q225" t="s">
        <v>869</v>
      </c>
      <c r="T225" t="s">
        <v>870</v>
      </c>
      <c r="V225" t="s">
        <v>871</v>
      </c>
      <c r="X225" t="s">
        <v>547</v>
      </c>
      <c r="Y225" t="s">
        <v>872</v>
      </c>
      <c r="Z225" t="s">
        <v>873</v>
      </c>
      <c r="AF225" t="s">
        <v>874</v>
      </c>
      <c r="AH225" t="s">
        <v>103</v>
      </c>
    </row>
    <row r="226" spans="1:34" x14ac:dyDescent="0.25">
      <c r="A226">
        <v>3785977</v>
      </c>
      <c r="B226" t="s">
        <v>836</v>
      </c>
      <c r="C226">
        <v>2022</v>
      </c>
      <c r="D226" t="s">
        <v>837</v>
      </c>
      <c r="E226" t="s">
        <v>838</v>
      </c>
      <c r="F226" t="s">
        <v>40</v>
      </c>
      <c r="G226" t="s">
        <v>41</v>
      </c>
      <c r="H226" t="s">
        <v>62</v>
      </c>
      <c r="I226" t="s">
        <v>120</v>
      </c>
      <c r="K226" t="s">
        <v>44</v>
      </c>
      <c r="L226">
        <v>39</v>
      </c>
      <c r="M226" t="s">
        <v>44</v>
      </c>
      <c r="N226" t="s">
        <v>594</v>
      </c>
      <c r="O226" t="s">
        <v>839</v>
      </c>
      <c r="P226" t="s">
        <v>48</v>
      </c>
      <c r="Q226" t="s">
        <v>840</v>
      </c>
      <c r="AF226" t="s">
        <v>875</v>
      </c>
      <c r="AH226" t="s">
        <v>103</v>
      </c>
    </row>
    <row r="227" spans="1:34" x14ac:dyDescent="0.25">
      <c r="A227">
        <v>3785977</v>
      </c>
      <c r="B227" t="s">
        <v>836</v>
      </c>
      <c r="C227">
        <v>2022</v>
      </c>
      <c r="D227" t="s">
        <v>837</v>
      </c>
      <c r="E227" t="s">
        <v>838</v>
      </c>
      <c r="F227" t="s">
        <v>40</v>
      </c>
      <c r="G227" t="s">
        <v>41</v>
      </c>
      <c r="H227" t="s">
        <v>62</v>
      </c>
      <c r="I227" t="s">
        <v>120</v>
      </c>
      <c r="K227" t="s">
        <v>44</v>
      </c>
      <c r="L227">
        <v>39</v>
      </c>
      <c r="M227" t="s">
        <v>81</v>
      </c>
      <c r="N227" t="s">
        <v>594</v>
      </c>
      <c r="O227" t="s">
        <v>839</v>
      </c>
      <c r="P227" t="s">
        <v>48</v>
      </c>
      <c r="Q227" t="s">
        <v>840</v>
      </c>
      <c r="T227" t="s">
        <v>876</v>
      </c>
      <c r="AH227" t="s">
        <v>103</v>
      </c>
    </row>
    <row r="228" spans="1:34" x14ac:dyDescent="0.25">
      <c r="A228">
        <v>3785977</v>
      </c>
      <c r="B228" t="s">
        <v>836</v>
      </c>
      <c r="C228">
        <v>2022</v>
      </c>
      <c r="D228" t="s">
        <v>837</v>
      </c>
      <c r="E228" t="s">
        <v>838</v>
      </c>
      <c r="F228" t="s">
        <v>40</v>
      </c>
      <c r="G228" t="s">
        <v>41</v>
      </c>
      <c r="H228" t="s">
        <v>62</v>
      </c>
      <c r="I228" t="s">
        <v>120</v>
      </c>
      <c r="K228" t="s">
        <v>44</v>
      </c>
      <c r="L228">
        <v>55</v>
      </c>
      <c r="M228" t="s">
        <v>44</v>
      </c>
      <c r="N228" t="s">
        <v>594</v>
      </c>
      <c r="O228" t="s">
        <v>839</v>
      </c>
      <c r="P228" t="s">
        <v>48</v>
      </c>
      <c r="Q228" t="s">
        <v>843</v>
      </c>
      <c r="AF228" t="s">
        <v>877</v>
      </c>
      <c r="AH228" t="s">
        <v>103</v>
      </c>
    </row>
    <row r="229" spans="1:34" x14ac:dyDescent="0.25">
      <c r="A229">
        <v>3785977</v>
      </c>
      <c r="B229" t="s">
        <v>836</v>
      </c>
      <c r="C229">
        <v>2022</v>
      </c>
      <c r="D229" t="s">
        <v>837</v>
      </c>
      <c r="E229" t="s">
        <v>838</v>
      </c>
      <c r="F229" t="s">
        <v>40</v>
      </c>
      <c r="G229" t="s">
        <v>41</v>
      </c>
      <c r="H229" t="s">
        <v>62</v>
      </c>
      <c r="I229" t="s">
        <v>120</v>
      </c>
      <c r="K229" t="s">
        <v>44</v>
      </c>
      <c r="L229">
        <v>55</v>
      </c>
      <c r="M229" t="s">
        <v>81</v>
      </c>
      <c r="N229" t="s">
        <v>594</v>
      </c>
      <c r="O229" t="s">
        <v>839</v>
      </c>
      <c r="P229" t="s">
        <v>48</v>
      </c>
      <c r="Q229" t="s">
        <v>843</v>
      </c>
      <c r="T229" t="s">
        <v>878</v>
      </c>
      <c r="AH229" t="s">
        <v>103</v>
      </c>
    </row>
    <row r="230" spans="1:34" x14ac:dyDescent="0.25">
      <c r="A230">
        <v>3785977</v>
      </c>
      <c r="B230" t="s">
        <v>836</v>
      </c>
      <c r="C230">
        <v>2022</v>
      </c>
      <c r="D230" t="s">
        <v>837</v>
      </c>
      <c r="E230" t="s">
        <v>838</v>
      </c>
      <c r="F230" t="s">
        <v>40</v>
      </c>
      <c r="G230" t="s">
        <v>41</v>
      </c>
      <c r="H230" t="s">
        <v>62</v>
      </c>
      <c r="I230" t="s">
        <v>120</v>
      </c>
      <c r="K230" t="s">
        <v>44</v>
      </c>
      <c r="L230">
        <v>85</v>
      </c>
      <c r="M230" t="s">
        <v>44</v>
      </c>
      <c r="N230" t="s">
        <v>594</v>
      </c>
      <c r="O230" t="s">
        <v>839</v>
      </c>
      <c r="P230" t="s">
        <v>48</v>
      </c>
      <c r="Q230" t="s">
        <v>845</v>
      </c>
      <c r="AF230" t="s">
        <v>879</v>
      </c>
      <c r="AH230" t="s">
        <v>103</v>
      </c>
    </row>
    <row r="231" spans="1:34" x14ac:dyDescent="0.25">
      <c r="A231">
        <v>3785977</v>
      </c>
      <c r="B231" t="s">
        <v>836</v>
      </c>
      <c r="C231">
        <v>2022</v>
      </c>
      <c r="D231" t="s">
        <v>837</v>
      </c>
      <c r="E231" t="s">
        <v>838</v>
      </c>
      <c r="F231" t="s">
        <v>40</v>
      </c>
      <c r="G231" t="s">
        <v>41</v>
      </c>
      <c r="H231" t="s">
        <v>62</v>
      </c>
      <c r="I231" t="s">
        <v>120</v>
      </c>
      <c r="K231" t="s">
        <v>44</v>
      </c>
      <c r="L231">
        <v>85</v>
      </c>
      <c r="M231" t="s">
        <v>81</v>
      </c>
      <c r="N231" t="s">
        <v>594</v>
      </c>
      <c r="O231" t="s">
        <v>839</v>
      </c>
      <c r="P231" t="s">
        <v>48</v>
      </c>
      <c r="Q231" t="s">
        <v>845</v>
      </c>
      <c r="T231" t="s">
        <v>880</v>
      </c>
      <c r="AH231" t="s">
        <v>103</v>
      </c>
    </row>
    <row r="232" spans="1:34" x14ac:dyDescent="0.25">
      <c r="A232">
        <v>3785977</v>
      </c>
      <c r="B232" t="s">
        <v>836</v>
      </c>
      <c r="C232">
        <v>2022</v>
      </c>
      <c r="D232" t="s">
        <v>837</v>
      </c>
      <c r="E232" t="s">
        <v>838</v>
      </c>
      <c r="F232" t="s">
        <v>40</v>
      </c>
      <c r="G232" t="s">
        <v>41</v>
      </c>
      <c r="H232" t="s">
        <v>62</v>
      </c>
      <c r="I232" t="s">
        <v>120</v>
      </c>
      <c r="K232" t="s">
        <v>44</v>
      </c>
      <c r="L232">
        <v>129</v>
      </c>
      <c r="M232" t="s">
        <v>44</v>
      </c>
      <c r="N232" t="s">
        <v>594</v>
      </c>
      <c r="O232" t="s">
        <v>839</v>
      </c>
      <c r="P232" t="s">
        <v>48</v>
      </c>
      <c r="Q232" t="s">
        <v>847</v>
      </c>
      <c r="AF232" t="s">
        <v>881</v>
      </c>
      <c r="AH232" t="s">
        <v>103</v>
      </c>
    </row>
    <row r="233" spans="1:34" x14ac:dyDescent="0.25">
      <c r="A233">
        <v>3785977</v>
      </c>
      <c r="B233" t="s">
        <v>836</v>
      </c>
      <c r="C233">
        <v>2022</v>
      </c>
      <c r="D233" t="s">
        <v>837</v>
      </c>
      <c r="E233" t="s">
        <v>838</v>
      </c>
      <c r="F233" t="s">
        <v>40</v>
      </c>
      <c r="G233" t="s">
        <v>41</v>
      </c>
      <c r="H233" t="s">
        <v>62</v>
      </c>
      <c r="I233" t="s">
        <v>120</v>
      </c>
      <c r="K233" t="s">
        <v>44</v>
      </c>
      <c r="L233">
        <v>129</v>
      </c>
      <c r="M233" t="s">
        <v>81</v>
      </c>
      <c r="N233" t="s">
        <v>594</v>
      </c>
      <c r="O233" t="s">
        <v>839</v>
      </c>
      <c r="P233" t="s">
        <v>48</v>
      </c>
      <c r="Q233" t="s">
        <v>847</v>
      </c>
      <c r="T233" t="s">
        <v>882</v>
      </c>
      <c r="AH233" t="s">
        <v>103</v>
      </c>
    </row>
    <row r="234" spans="1:34" x14ac:dyDescent="0.25">
      <c r="A234">
        <v>3785977</v>
      </c>
      <c r="B234" t="s">
        <v>836</v>
      </c>
      <c r="C234">
        <v>2022</v>
      </c>
      <c r="D234" t="s">
        <v>837</v>
      </c>
      <c r="E234" t="s">
        <v>838</v>
      </c>
      <c r="F234" t="s">
        <v>40</v>
      </c>
      <c r="G234" t="s">
        <v>41</v>
      </c>
      <c r="H234" t="s">
        <v>62</v>
      </c>
      <c r="I234" t="s">
        <v>120</v>
      </c>
      <c r="K234" t="s">
        <v>44</v>
      </c>
      <c r="L234">
        <v>138</v>
      </c>
      <c r="M234" t="s">
        <v>44</v>
      </c>
      <c r="N234" t="s">
        <v>594</v>
      </c>
      <c r="O234" t="s">
        <v>839</v>
      </c>
      <c r="P234" t="s">
        <v>48</v>
      </c>
      <c r="Q234" t="s">
        <v>850</v>
      </c>
      <c r="AF234" t="s">
        <v>883</v>
      </c>
      <c r="AH234" t="s">
        <v>103</v>
      </c>
    </row>
    <row r="235" spans="1:34" x14ac:dyDescent="0.25">
      <c r="A235">
        <v>3785977</v>
      </c>
      <c r="B235" t="s">
        <v>836</v>
      </c>
      <c r="C235">
        <v>2022</v>
      </c>
      <c r="D235" t="s">
        <v>837</v>
      </c>
      <c r="E235" t="s">
        <v>838</v>
      </c>
      <c r="F235" t="s">
        <v>40</v>
      </c>
      <c r="G235" t="s">
        <v>41</v>
      </c>
      <c r="H235" t="s">
        <v>62</v>
      </c>
      <c r="I235" t="s">
        <v>120</v>
      </c>
      <c r="K235" t="s">
        <v>44</v>
      </c>
      <c r="L235">
        <v>138</v>
      </c>
      <c r="M235" t="s">
        <v>81</v>
      </c>
      <c r="N235" t="s">
        <v>594</v>
      </c>
      <c r="O235" t="s">
        <v>839</v>
      </c>
      <c r="P235" t="s">
        <v>48</v>
      </c>
      <c r="Q235" t="s">
        <v>850</v>
      </c>
      <c r="T235" t="s">
        <v>884</v>
      </c>
      <c r="AH235" t="s">
        <v>103</v>
      </c>
    </row>
    <row r="236" spans="1:34" x14ac:dyDescent="0.25">
      <c r="A236">
        <v>3785977</v>
      </c>
      <c r="B236" t="s">
        <v>836</v>
      </c>
      <c r="C236">
        <v>2022</v>
      </c>
      <c r="D236" t="s">
        <v>837</v>
      </c>
      <c r="E236" t="s">
        <v>838</v>
      </c>
      <c r="F236" t="s">
        <v>40</v>
      </c>
      <c r="G236" t="s">
        <v>41</v>
      </c>
      <c r="H236" t="s">
        <v>62</v>
      </c>
      <c r="I236" t="s">
        <v>120</v>
      </c>
      <c r="K236" t="s">
        <v>44</v>
      </c>
      <c r="L236">
        <v>165</v>
      </c>
      <c r="M236" t="s">
        <v>885</v>
      </c>
      <c r="N236" t="s">
        <v>501</v>
      </c>
      <c r="O236" t="s">
        <v>853</v>
      </c>
      <c r="P236" t="s">
        <v>48</v>
      </c>
      <c r="Q236" t="s">
        <v>854</v>
      </c>
      <c r="T236" t="s">
        <v>886</v>
      </c>
      <c r="V236" t="s">
        <v>887</v>
      </c>
      <c r="X236" t="s">
        <v>132</v>
      </c>
      <c r="Y236" t="s">
        <v>888</v>
      </c>
      <c r="Z236" t="s">
        <v>648</v>
      </c>
      <c r="AF236" t="s">
        <v>889</v>
      </c>
      <c r="AH236" t="s">
        <v>103</v>
      </c>
    </row>
    <row r="237" spans="1:34" x14ac:dyDescent="0.25">
      <c r="A237">
        <v>3785977</v>
      </c>
      <c r="B237" t="s">
        <v>836</v>
      </c>
      <c r="C237">
        <v>2022</v>
      </c>
      <c r="D237" t="s">
        <v>837</v>
      </c>
      <c r="E237" t="s">
        <v>838</v>
      </c>
      <c r="F237" t="s">
        <v>40</v>
      </c>
      <c r="G237" t="s">
        <v>41</v>
      </c>
      <c r="H237" t="s">
        <v>62</v>
      </c>
      <c r="I237" t="s">
        <v>120</v>
      </c>
      <c r="K237" t="s">
        <v>44</v>
      </c>
      <c r="L237">
        <v>173</v>
      </c>
      <c r="M237" t="s">
        <v>890</v>
      </c>
      <c r="N237" t="s">
        <v>594</v>
      </c>
      <c r="O237" t="s">
        <v>857</v>
      </c>
      <c r="P237" t="s">
        <v>48</v>
      </c>
      <c r="Q237" t="s">
        <v>858</v>
      </c>
      <c r="T237" t="s">
        <v>891</v>
      </c>
      <c r="V237" t="s">
        <v>892</v>
      </c>
      <c r="X237" t="s">
        <v>86</v>
      </c>
      <c r="Y237" t="s">
        <v>893</v>
      </c>
      <c r="Z237" t="s">
        <v>894</v>
      </c>
      <c r="AF237" t="s">
        <v>895</v>
      </c>
      <c r="AH237" t="s">
        <v>103</v>
      </c>
    </row>
    <row r="238" spans="1:34" x14ac:dyDescent="0.25">
      <c r="A238">
        <v>3785977</v>
      </c>
      <c r="B238" t="s">
        <v>836</v>
      </c>
      <c r="C238">
        <v>2022</v>
      </c>
      <c r="D238" t="s">
        <v>837</v>
      </c>
      <c r="E238" t="s">
        <v>838</v>
      </c>
      <c r="F238" t="s">
        <v>40</v>
      </c>
      <c r="G238" t="s">
        <v>41</v>
      </c>
      <c r="H238" t="s">
        <v>62</v>
      </c>
      <c r="I238" t="s">
        <v>120</v>
      </c>
      <c r="K238" t="s">
        <v>44</v>
      </c>
      <c r="L238">
        <v>177</v>
      </c>
      <c r="M238" t="s">
        <v>896</v>
      </c>
      <c r="N238" t="s">
        <v>594</v>
      </c>
      <c r="O238" t="s">
        <v>868</v>
      </c>
      <c r="P238" t="s">
        <v>48</v>
      </c>
      <c r="Q238" t="s">
        <v>869</v>
      </c>
      <c r="T238" t="s">
        <v>897</v>
      </c>
      <c r="V238" t="s">
        <v>898</v>
      </c>
      <c r="X238" t="s">
        <v>899</v>
      </c>
      <c r="Y238" t="s">
        <v>900</v>
      </c>
      <c r="Z238" t="s">
        <v>901</v>
      </c>
      <c r="AF238" t="s">
        <v>902</v>
      </c>
      <c r="AH238" t="s">
        <v>103</v>
      </c>
    </row>
    <row r="239" spans="1:34" x14ac:dyDescent="0.25">
      <c r="A239">
        <v>3785977</v>
      </c>
      <c r="B239" t="s">
        <v>836</v>
      </c>
      <c r="C239">
        <v>2022</v>
      </c>
      <c r="D239" t="s">
        <v>837</v>
      </c>
      <c r="E239" t="s">
        <v>838</v>
      </c>
      <c r="F239" t="s">
        <v>40</v>
      </c>
      <c r="G239" t="s">
        <v>41</v>
      </c>
      <c r="H239" t="s">
        <v>62</v>
      </c>
      <c r="I239" t="s">
        <v>120</v>
      </c>
      <c r="K239" t="s">
        <v>44</v>
      </c>
      <c r="L239">
        <v>178</v>
      </c>
      <c r="M239" t="s">
        <v>903</v>
      </c>
      <c r="N239" t="s">
        <v>501</v>
      </c>
      <c r="O239" t="s">
        <v>748</v>
      </c>
      <c r="P239" t="s">
        <v>48</v>
      </c>
      <c r="Q239" t="s">
        <v>862</v>
      </c>
      <c r="T239" t="s">
        <v>239</v>
      </c>
      <c r="V239" t="s">
        <v>822</v>
      </c>
      <c r="X239" t="s">
        <v>904</v>
      </c>
      <c r="Y239" t="s">
        <v>678</v>
      </c>
      <c r="Z239" t="s">
        <v>905</v>
      </c>
      <c r="AF239" t="s">
        <v>906</v>
      </c>
      <c r="AH239" t="s">
        <v>103</v>
      </c>
    </row>
    <row r="240" spans="1:34" x14ac:dyDescent="0.25">
      <c r="A240">
        <v>3785979</v>
      </c>
      <c r="B240" t="s">
        <v>907</v>
      </c>
      <c r="C240">
        <v>2023</v>
      </c>
      <c r="D240" t="s">
        <v>908</v>
      </c>
      <c r="E240" t="s">
        <v>838</v>
      </c>
      <c r="F240" t="s">
        <v>40</v>
      </c>
      <c r="G240" t="s">
        <v>41</v>
      </c>
      <c r="H240" t="s">
        <v>119</v>
      </c>
      <c r="I240" t="s">
        <v>120</v>
      </c>
      <c r="K240" t="s">
        <v>44</v>
      </c>
      <c r="L240">
        <v>329</v>
      </c>
      <c r="M240" t="s">
        <v>909</v>
      </c>
      <c r="N240" t="s">
        <v>97</v>
      </c>
      <c r="O240" t="s">
        <v>98</v>
      </c>
      <c r="P240" t="s">
        <v>99</v>
      </c>
      <c r="Q240" t="s">
        <v>910</v>
      </c>
      <c r="T240" t="s">
        <v>89</v>
      </c>
      <c r="V240" t="s">
        <v>751</v>
      </c>
      <c r="X240" t="s">
        <v>911</v>
      </c>
      <c r="Y240" t="s">
        <v>809</v>
      </c>
      <c r="AF240" t="s">
        <v>912</v>
      </c>
      <c r="AH240" t="s">
        <v>103</v>
      </c>
    </row>
    <row r="241" spans="1:34" x14ac:dyDescent="0.25">
      <c r="A241">
        <v>3785979</v>
      </c>
      <c r="B241" t="s">
        <v>907</v>
      </c>
      <c r="C241">
        <v>2023</v>
      </c>
      <c r="D241" t="s">
        <v>908</v>
      </c>
      <c r="E241" t="s">
        <v>838</v>
      </c>
      <c r="F241" t="s">
        <v>40</v>
      </c>
      <c r="G241" t="s">
        <v>41</v>
      </c>
      <c r="H241" t="s">
        <v>119</v>
      </c>
      <c r="I241" t="s">
        <v>120</v>
      </c>
      <c r="K241" t="s">
        <v>44</v>
      </c>
      <c r="L241">
        <v>339</v>
      </c>
      <c r="M241" t="s">
        <v>913</v>
      </c>
      <c r="N241" t="s">
        <v>97</v>
      </c>
      <c r="O241" t="s">
        <v>98</v>
      </c>
      <c r="P241" t="s">
        <v>99</v>
      </c>
      <c r="Q241" t="s">
        <v>914</v>
      </c>
      <c r="T241" t="s">
        <v>617</v>
      </c>
      <c r="V241" t="s">
        <v>904</v>
      </c>
      <c r="X241" t="s">
        <v>547</v>
      </c>
      <c r="Y241" t="s">
        <v>915</v>
      </c>
      <c r="AF241" t="s">
        <v>916</v>
      </c>
      <c r="AH241" t="s">
        <v>103</v>
      </c>
    </row>
    <row r="242" spans="1:34" x14ac:dyDescent="0.25">
      <c r="A242">
        <v>3785979</v>
      </c>
      <c r="B242" t="s">
        <v>907</v>
      </c>
      <c r="C242">
        <v>2023</v>
      </c>
      <c r="D242" t="s">
        <v>908</v>
      </c>
      <c r="E242" t="s">
        <v>838</v>
      </c>
      <c r="F242" t="s">
        <v>40</v>
      </c>
      <c r="G242" t="s">
        <v>41</v>
      </c>
      <c r="H242" t="s">
        <v>119</v>
      </c>
      <c r="I242" t="s">
        <v>120</v>
      </c>
      <c r="K242" t="s">
        <v>81</v>
      </c>
      <c r="L242">
        <v>58</v>
      </c>
      <c r="M242" t="s">
        <v>81</v>
      </c>
      <c r="N242" t="s">
        <v>97</v>
      </c>
      <c r="O242" t="s">
        <v>98</v>
      </c>
      <c r="P242" t="s">
        <v>99</v>
      </c>
      <c r="Q242" t="s">
        <v>917</v>
      </c>
      <c r="T242" t="s">
        <v>89</v>
      </c>
      <c r="AF242" t="s">
        <v>918</v>
      </c>
      <c r="AH242" t="s">
        <v>103</v>
      </c>
    </row>
    <row r="243" spans="1:34" x14ac:dyDescent="0.25">
      <c r="A243">
        <v>3785979</v>
      </c>
      <c r="B243" t="s">
        <v>907</v>
      </c>
      <c r="C243">
        <v>2023</v>
      </c>
      <c r="D243" t="s">
        <v>908</v>
      </c>
      <c r="E243" t="s">
        <v>838</v>
      </c>
      <c r="F243" t="s">
        <v>40</v>
      </c>
      <c r="G243" t="s">
        <v>41</v>
      </c>
      <c r="H243" t="s">
        <v>119</v>
      </c>
      <c r="I243" t="s">
        <v>120</v>
      </c>
      <c r="K243" t="s">
        <v>81</v>
      </c>
      <c r="L243">
        <v>69</v>
      </c>
      <c r="M243" t="s">
        <v>81</v>
      </c>
      <c r="N243" t="s">
        <v>97</v>
      </c>
      <c r="O243" t="s">
        <v>98</v>
      </c>
      <c r="P243" t="s">
        <v>99</v>
      </c>
      <c r="Q243" t="s">
        <v>919</v>
      </c>
      <c r="T243" t="s">
        <v>102</v>
      </c>
      <c r="AF243" t="s">
        <v>920</v>
      </c>
      <c r="AH243" t="s">
        <v>103</v>
      </c>
    </row>
    <row r="244" spans="1:34" x14ac:dyDescent="0.25">
      <c r="A244">
        <v>3785979</v>
      </c>
      <c r="B244" t="s">
        <v>907</v>
      </c>
      <c r="C244">
        <v>2023</v>
      </c>
      <c r="D244" t="s">
        <v>908</v>
      </c>
      <c r="E244" t="s">
        <v>838</v>
      </c>
      <c r="F244" t="s">
        <v>40</v>
      </c>
      <c r="G244" t="s">
        <v>41</v>
      </c>
      <c r="H244" t="s">
        <v>119</v>
      </c>
      <c r="I244" t="s">
        <v>120</v>
      </c>
      <c r="K244" t="s">
        <v>81</v>
      </c>
      <c r="L244">
        <v>73</v>
      </c>
      <c r="M244" t="s">
        <v>81</v>
      </c>
      <c r="N244" t="s">
        <v>97</v>
      </c>
      <c r="O244" t="s">
        <v>98</v>
      </c>
      <c r="P244" t="s">
        <v>99</v>
      </c>
      <c r="Q244" t="s">
        <v>921</v>
      </c>
      <c r="T244" t="s">
        <v>124</v>
      </c>
      <c r="AF244" t="s">
        <v>922</v>
      </c>
      <c r="AH244" t="s">
        <v>103</v>
      </c>
    </row>
    <row r="245" spans="1:34" x14ac:dyDescent="0.25">
      <c r="A245">
        <v>3785979</v>
      </c>
      <c r="B245" t="s">
        <v>907</v>
      </c>
      <c r="C245">
        <v>2023</v>
      </c>
      <c r="D245" t="s">
        <v>908</v>
      </c>
      <c r="E245" t="s">
        <v>838</v>
      </c>
      <c r="F245" t="s">
        <v>40</v>
      </c>
      <c r="G245" t="s">
        <v>41</v>
      </c>
      <c r="H245" t="s">
        <v>119</v>
      </c>
      <c r="I245" t="s">
        <v>120</v>
      </c>
      <c r="K245" t="s">
        <v>81</v>
      </c>
      <c r="L245">
        <v>74</v>
      </c>
      <c r="M245" t="s">
        <v>81</v>
      </c>
      <c r="N245" t="s">
        <v>97</v>
      </c>
      <c r="O245" t="s">
        <v>98</v>
      </c>
      <c r="P245" t="s">
        <v>99</v>
      </c>
      <c r="Q245" t="s">
        <v>923</v>
      </c>
      <c r="T245" t="s">
        <v>924</v>
      </c>
      <c r="AF245" t="s">
        <v>925</v>
      </c>
      <c r="AH245" t="s">
        <v>103</v>
      </c>
    </row>
    <row r="246" spans="1:34" x14ac:dyDescent="0.25">
      <c r="A246">
        <v>3785979</v>
      </c>
      <c r="B246" t="s">
        <v>907</v>
      </c>
      <c r="C246">
        <v>2023</v>
      </c>
      <c r="D246" t="s">
        <v>908</v>
      </c>
      <c r="E246" t="s">
        <v>838</v>
      </c>
      <c r="F246" t="s">
        <v>40</v>
      </c>
      <c r="G246" t="s">
        <v>41</v>
      </c>
      <c r="H246" t="s">
        <v>119</v>
      </c>
      <c r="I246" t="s">
        <v>120</v>
      </c>
      <c r="K246" t="s">
        <v>81</v>
      </c>
      <c r="L246">
        <v>79</v>
      </c>
      <c r="M246" t="s">
        <v>81</v>
      </c>
      <c r="N246" t="s">
        <v>97</v>
      </c>
      <c r="O246" t="s">
        <v>98</v>
      </c>
      <c r="P246" t="s">
        <v>99</v>
      </c>
      <c r="Q246" t="s">
        <v>926</v>
      </c>
      <c r="T246" t="s">
        <v>80</v>
      </c>
      <c r="AF246" t="s">
        <v>927</v>
      </c>
      <c r="AH246" t="s">
        <v>103</v>
      </c>
    </row>
    <row r="247" spans="1:34" x14ac:dyDescent="0.25">
      <c r="A247">
        <v>3785979</v>
      </c>
      <c r="B247" t="s">
        <v>907</v>
      </c>
      <c r="C247">
        <v>2023</v>
      </c>
      <c r="D247" t="s">
        <v>908</v>
      </c>
      <c r="E247" t="s">
        <v>838</v>
      </c>
      <c r="F247" t="s">
        <v>40</v>
      </c>
      <c r="G247" t="s">
        <v>41</v>
      </c>
      <c r="H247" t="s">
        <v>119</v>
      </c>
      <c r="I247" t="s">
        <v>120</v>
      </c>
      <c r="K247" t="s">
        <v>81</v>
      </c>
      <c r="L247">
        <v>80</v>
      </c>
      <c r="M247" t="s">
        <v>81</v>
      </c>
      <c r="N247" t="s">
        <v>97</v>
      </c>
      <c r="O247" t="s">
        <v>98</v>
      </c>
      <c r="P247" t="s">
        <v>99</v>
      </c>
      <c r="Q247" t="s">
        <v>928</v>
      </c>
      <c r="T247" t="s">
        <v>413</v>
      </c>
      <c r="AF247" t="s">
        <v>929</v>
      </c>
      <c r="AH247" t="s">
        <v>103</v>
      </c>
    </row>
    <row r="248" spans="1:34" x14ac:dyDescent="0.25">
      <c r="A248">
        <v>3785979</v>
      </c>
      <c r="B248" t="s">
        <v>907</v>
      </c>
      <c r="C248">
        <v>2023</v>
      </c>
      <c r="D248" t="s">
        <v>908</v>
      </c>
      <c r="E248" t="s">
        <v>838</v>
      </c>
      <c r="F248" t="s">
        <v>40</v>
      </c>
      <c r="G248" t="s">
        <v>41</v>
      </c>
      <c r="H248" t="s">
        <v>119</v>
      </c>
      <c r="I248" t="s">
        <v>120</v>
      </c>
      <c r="K248" t="s">
        <v>81</v>
      </c>
      <c r="L248">
        <v>82</v>
      </c>
      <c r="M248" t="s">
        <v>81</v>
      </c>
      <c r="N248" t="s">
        <v>97</v>
      </c>
      <c r="O248" t="s">
        <v>98</v>
      </c>
      <c r="P248" t="s">
        <v>99</v>
      </c>
      <c r="Q248" t="s">
        <v>930</v>
      </c>
      <c r="T248" t="s">
        <v>931</v>
      </c>
      <c r="AF248" t="s">
        <v>793</v>
      </c>
      <c r="AH248" t="s">
        <v>103</v>
      </c>
    </row>
    <row r="249" spans="1:34" x14ac:dyDescent="0.25">
      <c r="A249">
        <v>3785979</v>
      </c>
      <c r="B249" t="s">
        <v>907</v>
      </c>
      <c r="C249">
        <v>2023</v>
      </c>
      <c r="D249" t="s">
        <v>908</v>
      </c>
      <c r="E249" t="s">
        <v>838</v>
      </c>
      <c r="F249" t="s">
        <v>40</v>
      </c>
      <c r="G249" t="s">
        <v>41</v>
      </c>
      <c r="H249" t="s">
        <v>119</v>
      </c>
      <c r="I249" t="s">
        <v>120</v>
      </c>
      <c r="K249" t="s">
        <v>81</v>
      </c>
      <c r="L249">
        <v>97</v>
      </c>
      <c r="M249" t="s">
        <v>81</v>
      </c>
      <c r="N249" t="s">
        <v>97</v>
      </c>
      <c r="O249" t="s">
        <v>98</v>
      </c>
      <c r="P249" t="s">
        <v>99</v>
      </c>
      <c r="Q249" t="s">
        <v>932</v>
      </c>
      <c r="T249" t="s">
        <v>751</v>
      </c>
      <c r="AF249" t="s">
        <v>933</v>
      </c>
      <c r="AH249" t="s">
        <v>103</v>
      </c>
    </row>
    <row r="250" spans="1:34" x14ac:dyDescent="0.25">
      <c r="A250">
        <v>3785979</v>
      </c>
      <c r="B250" t="s">
        <v>907</v>
      </c>
      <c r="C250">
        <v>2023</v>
      </c>
      <c r="D250" t="s">
        <v>908</v>
      </c>
      <c r="E250" t="s">
        <v>838</v>
      </c>
      <c r="F250" t="s">
        <v>40</v>
      </c>
      <c r="G250" t="s">
        <v>41</v>
      </c>
      <c r="H250" t="s">
        <v>119</v>
      </c>
      <c r="I250" t="s">
        <v>120</v>
      </c>
      <c r="K250" t="s">
        <v>81</v>
      </c>
      <c r="L250">
        <v>107</v>
      </c>
      <c r="M250" t="s">
        <v>81</v>
      </c>
      <c r="N250" t="s">
        <v>97</v>
      </c>
      <c r="O250" t="s">
        <v>98</v>
      </c>
      <c r="P250" t="s">
        <v>99</v>
      </c>
      <c r="Q250" t="s">
        <v>934</v>
      </c>
      <c r="T250" t="s">
        <v>89</v>
      </c>
      <c r="AF250" t="s">
        <v>678</v>
      </c>
      <c r="AH250" t="s">
        <v>103</v>
      </c>
    </row>
    <row r="251" spans="1:34" x14ac:dyDescent="0.25">
      <c r="A251">
        <v>3785979</v>
      </c>
      <c r="B251" t="s">
        <v>907</v>
      </c>
      <c r="C251">
        <v>2023</v>
      </c>
      <c r="D251" t="s">
        <v>908</v>
      </c>
      <c r="E251" t="s">
        <v>838</v>
      </c>
      <c r="F251" t="s">
        <v>40</v>
      </c>
      <c r="G251" t="s">
        <v>41</v>
      </c>
      <c r="H251" t="s">
        <v>119</v>
      </c>
      <c r="I251" t="s">
        <v>120</v>
      </c>
      <c r="K251" t="s">
        <v>81</v>
      </c>
      <c r="L251">
        <v>108</v>
      </c>
      <c r="M251" t="s">
        <v>81</v>
      </c>
      <c r="N251" t="s">
        <v>97</v>
      </c>
      <c r="O251" t="s">
        <v>98</v>
      </c>
      <c r="P251" t="s">
        <v>99</v>
      </c>
      <c r="Q251" t="s">
        <v>935</v>
      </c>
      <c r="T251" t="s">
        <v>76</v>
      </c>
      <c r="AF251" t="s">
        <v>929</v>
      </c>
      <c r="AH251" t="s">
        <v>103</v>
      </c>
    </row>
    <row r="252" spans="1:34" x14ac:dyDescent="0.25">
      <c r="A252">
        <v>3785979</v>
      </c>
      <c r="B252" t="s">
        <v>907</v>
      </c>
      <c r="C252">
        <v>2023</v>
      </c>
      <c r="D252" t="s">
        <v>908</v>
      </c>
      <c r="E252" t="s">
        <v>838</v>
      </c>
      <c r="F252" t="s">
        <v>40</v>
      </c>
      <c r="G252" t="s">
        <v>41</v>
      </c>
      <c r="H252" t="s">
        <v>119</v>
      </c>
      <c r="I252" t="s">
        <v>120</v>
      </c>
      <c r="K252" t="s">
        <v>81</v>
      </c>
      <c r="L252">
        <v>117</v>
      </c>
      <c r="M252" t="s">
        <v>81</v>
      </c>
      <c r="N252" t="s">
        <v>97</v>
      </c>
      <c r="O252" t="s">
        <v>98</v>
      </c>
      <c r="P252" t="s">
        <v>99</v>
      </c>
      <c r="Q252" t="s">
        <v>936</v>
      </c>
      <c r="T252" t="s">
        <v>91</v>
      </c>
      <c r="AF252" t="s">
        <v>937</v>
      </c>
      <c r="AH252" t="s">
        <v>103</v>
      </c>
    </row>
    <row r="253" spans="1:34" x14ac:dyDescent="0.25">
      <c r="A253">
        <v>3785979</v>
      </c>
      <c r="B253" t="s">
        <v>907</v>
      </c>
      <c r="C253">
        <v>2023</v>
      </c>
      <c r="D253" t="s">
        <v>908</v>
      </c>
      <c r="E253" t="s">
        <v>838</v>
      </c>
      <c r="F253" t="s">
        <v>40</v>
      </c>
      <c r="G253" t="s">
        <v>41</v>
      </c>
      <c r="H253" t="s">
        <v>119</v>
      </c>
      <c r="I253" t="s">
        <v>120</v>
      </c>
      <c r="K253" t="s">
        <v>81</v>
      </c>
      <c r="L253">
        <v>118</v>
      </c>
      <c r="M253" t="s">
        <v>81</v>
      </c>
      <c r="N253" t="s">
        <v>97</v>
      </c>
      <c r="O253" t="s">
        <v>98</v>
      </c>
      <c r="P253" t="s">
        <v>99</v>
      </c>
      <c r="Q253" t="s">
        <v>938</v>
      </c>
      <c r="T253" t="s">
        <v>545</v>
      </c>
      <c r="AF253" t="s">
        <v>939</v>
      </c>
      <c r="AH253" t="s">
        <v>103</v>
      </c>
    </row>
    <row r="254" spans="1:34" x14ac:dyDescent="0.25">
      <c r="A254">
        <v>3785979</v>
      </c>
      <c r="B254" t="s">
        <v>907</v>
      </c>
      <c r="C254">
        <v>2023</v>
      </c>
      <c r="D254" t="s">
        <v>908</v>
      </c>
      <c r="E254" t="s">
        <v>838</v>
      </c>
      <c r="F254" t="s">
        <v>40</v>
      </c>
      <c r="G254" t="s">
        <v>41</v>
      </c>
      <c r="H254" t="s">
        <v>119</v>
      </c>
      <c r="I254" t="s">
        <v>120</v>
      </c>
      <c r="K254" t="s">
        <v>81</v>
      </c>
      <c r="L254">
        <v>125</v>
      </c>
      <c r="M254" t="s">
        <v>81</v>
      </c>
      <c r="N254" t="s">
        <v>97</v>
      </c>
      <c r="O254" t="s">
        <v>98</v>
      </c>
      <c r="P254" t="s">
        <v>99</v>
      </c>
      <c r="Q254" t="s">
        <v>940</v>
      </c>
      <c r="T254" t="s">
        <v>941</v>
      </c>
      <c r="AF254" t="s">
        <v>942</v>
      </c>
      <c r="AH254" t="s">
        <v>103</v>
      </c>
    </row>
    <row r="255" spans="1:34" x14ac:dyDescent="0.25">
      <c r="A255">
        <v>3785979</v>
      </c>
      <c r="B255" t="s">
        <v>907</v>
      </c>
      <c r="C255">
        <v>2023</v>
      </c>
      <c r="D255" t="s">
        <v>908</v>
      </c>
      <c r="E255" t="s">
        <v>838</v>
      </c>
      <c r="F255" t="s">
        <v>40</v>
      </c>
      <c r="G255" t="s">
        <v>41</v>
      </c>
      <c r="H255" t="s">
        <v>119</v>
      </c>
      <c r="I255" t="s">
        <v>120</v>
      </c>
      <c r="K255" t="s">
        <v>81</v>
      </c>
      <c r="L255">
        <v>150</v>
      </c>
      <c r="M255" t="s">
        <v>81</v>
      </c>
      <c r="N255" t="s">
        <v>97</v>
      </c>
      <c r="O255" t="s">
        <v>98</v>
      </c>
      <c r="P255" t="s">
        <v>99</v>
      </c>
      <c r="Q255" t="s">
        <v>943</v>
      </c>
      <c r="T255" t="s">
        <v>76</v>
      </c>
      <c r="AF255" t="s">
        <v>793</v>
      </c>
      <c r="AH255" t="s">
        <v>103</v>
      </c>
    </row>
    <row r="256" spans="1:34" x14ac:dyDescent="0.25">
      <c r="A256">
        <v>3785979</v>
      </c>
      <c r="B256" t="s">
        <v>907</v>
      </c>
      <c r="C256">
        <v>2023</v>
      </c>
      <c r="D256" t="s">
        <v>908</v>
      </c>
      <c r="E256" t="s">
        <v>838</v>
      </c>
      <c r="F256" t="s">
        <v>40</v>
      </c>
      <c r="G256" t="s">
        <v>41</v>
      </c>
      <c r="H256" t="s">
        <v>119</v>
      </c>
      <c r="I256" t="s">
        <v>120</v>
      </c>
      <c r="K256" t="s">
        <v>81</v>
      </c>
      <c r="L256">
        <v>155</v>
      </c>
      <c r="M256" t="s">
        <v>81</v>
      </c>
      <c r="N256" t="s">
        <v>97</v>
      </c>
      <c r="O256" t="s">
        <v>98</v>
      </c>
      <c r="P256" t="s">
        <v>99</v>
      </c>
      <c r="Q256" t="s">
        <v>944</v>
      </c>
      <c r="T256" t="s">
        <v>945</v>
      </c>
      <c r="AF256" t="s">
        <v>805</v>
      </c>
      <c r="AH256" t="s">
        <v>103</v>
      </c>
    </row>
    <row r="257" spans="1:34" x14ac:dyDescent="0.25">
      <c r="A257">
        <v>3785979</v>
      </c>
      <c r="B257" t="s">
        <v>907</v>
      </c>
      <c r="C257">
        <v>2023</v>
      </c>
      <c r="D257" t="s">
        <v>908</v>
      </c>
      <c r="E257" t="s">
        <v>838</v>
      </c>
      <c r="F257" t="s">
        <v>40</v>
      </c>
      <c r="G257" t="s">
        <v>41</v>
      </c>
      <c r="H257" t="s">
        <v>119</v>
      </c>
      <c r="I257" t="s">
        <v>120</v>
      </c>
      <c r="K257" t="s">
        <v>81</v>
      </c>
      <c r="L257">
        <v>185</v>
      </c>
      <c r="M257" t="s">
        <v>81</v>
      </c>
      <c r="N257" t="s">
        <v>97</v>
      </c>
      <c r="O257" t="s">
        <v>98</v>
      </c>
      <c r="P257" t="s">
        <v>99</v>
      </c>
      <c r="Q257" t="s">
        <v>946</v>
      </c>
      <c r="T257" t="s">
        <v>947</v>
      </c>
      <c r="AF257" t="s">
        <v>948</v>
      </c>
      <c r="AH257" t="s">
        <v>103</v>
      </c>
    </row>
    <row r="258" spans="1:34" x14ac:dyDescent="0.25">
      <c r="A258">
        <v>3785979</v>
      </c>
      <c r="B258" t="s">
        <v>907</v>
      </c>
      <c r="C258">
        <v>2023</v>
      </c>
      <c r="D258" t="s">
        <v>908</v>
      </c>
      <c r="E258" t="s">
        <v>838</v>
      </c>
      <c r="F258" t="s">
        <v>40</v>
      </c>
      <c r="G258" t="s">
        <v>41</v>
      </c>
      <c r="H258" t="s">
        <v>119</v>
      </c>
      <c r="I258" t="s">
        <v>120</v>
      </c>
      <c r="K258" t="s">
        <v>81</v>
      </c>
      <c r="L258">
        <v>209</v>
      </c>
      <c r="M258" t="s">
        <v>81</v>
      </c>
      <c r="N258" t="s">
        <v>97</v>
      </c>
      <c r="O258" t="s">
        <v>98</v>
      </c>
      <c r="P258" t="s">
        <v>99</v>
      </c>
      <c r="Q258" t="s">
        <v>949</v>
      </c>
      <c r="T258" t="s">
        <v>545</v>
      </c>
      <c r="AF258" t="s">
        <v>950</v>
      </c>
      <c r="AH258" t="s">
        <v>103</v>
      </c>
    </row>
    <row r="259" spans="1:34" x14ac:dyDescent="0.25">
      <c r="A259">
        <v>3785979</v>
      </c>
      <c r="B259" t="s">
        <v>907</v>
      </c>
      <c r="C259">
        <v>2023</v>
      </c>
      <c r="D259" t="s">
        <v>908</v>
      </c>
      <c r="E259" t="s">
        <v>838</v>
      </c>
      <c r="F259" t="s">
        <v>40</v>
      </c>
      <c r="G259" t="s">
        <v>41</v>
      </c>
      <c r="H259" t="s">
        <v>119</v>
      </c>
      <c r="I259" t="s">
        <v>120</v>
      </c>
      <c r="K259" t="s">
        <v>81</v>
      </c>
      <c r="L259">
        <v>223</v>
      </c>
      <c r="M259" t="s">
        <v>81</v>
      </c>
      <c r="N259" t="s">
        <v>97</v>
      </c>
      <c r="O259" t="s">
        <v>98</v>
      </c>
      <c r="P259" t="s">
        <v>99</v>
      </c>
      <c r="Q259" t="s">
        <v>951</v>
      </c>
      <c r="T259" t="s">
        <v>89</v>
      </c>
      <c r="AF259" t="s">
        <v>952</v>
      </c>
      <c r="AH259" t="s">
        <v>103</v>
      </c>
    </row>
    <row r="260" spans="1:34" x14ac:dyDescent="0.25">
      <c r="A260">
        <v>3785979</v>
      </c>
      <c r="B260" t="s">
        <v>907</v>
      </c>
      <c r="C260">
        <v>2023</v>
      </c>
      <c r="D260" t="s">
        <v>908</v>
      </c>
      <c r="E260" t="s">
        <v>838</v>
      </c>
      <c r="F260" t="s">
        <v>40</v>
      </c>
      <c r="G260" t="s">
        <v>41</v>
      </c>
      <c r="H260" t="s">
        <v>119</v>
      </c>
      <c r="I260" t="s">
        <v>120</v>
      </c>
      <c r="K260" t="s">
        <v>81</v>
      </c>
      <c r="L260">
        <v>271</v>
      </c>
      <c r="M260" t="s">
        <v>81</v>
      </c>
      <c r="N260" t="s">
        <v>97</v>
      </c>
      <c r="O260" t="s">
        <v>98</v>
      </c>
      <c r="P260" t="s">
        <v>99</v>
      </c>
      <c r="Q260" t="s">
        <v>953</v>
      </c>
      <c r="T260" t="s">
        <v>954</v>
      </c>
      <c r="AF260" t="s">
        <v>916</v>
      </c>
      <c r="AH260" t="s">
        <v>103</v>
      </c>
    </row>
    <row r="261" spans="1:34" x14ac:dyDescent="0.25">
      <c r="A261">
        <v>3785979</v>
      </c>
      <c r="B261" t="s">
        <v>907</v>
      </c>
      <c r="C261">
        <v>2023</v>
      </c>
      <c r="D261" t="s">
        <v>908</v>
      </c>
      <c r="E261" t="s">
        <v>838</v>
      </c>
      <c r="F261" t="s">
        <v>40</v>
      </c>
      <c r="G261" t="s">
        <v>41</v>
      </c>
      <c r="H261" t="s">
        <v>62</v>
      </c>
      <c r="I261" t="s">
        <v>120</v>
      </c>
      <c r="K261" t="s">
        <v>44</v>
      </c>
      <c r="L261">
        <v>329</v>
      </c>
      <c r="M261" t="s">
        <v>248</v>
      </c>
      <c r="N261" t="s">
        <v>97</v>
      </c>
      <c r="O261" t="s">
        <v>98</v>
      </c>
      <c r="P261" t="s">
        <v>99</v>
      </c>
      <c r="Q261" t="s">
        <v>910</v>
      </c>
      <c r="T261" t="s">
        <v>617</v>
      </c>
      <c r="V261" t="s">
        <v>617</v>
      </c>
      <c r="X261" t="s">
        <v>84</v>
      </c>
      <c r="AF261" t="s">
        <v>955</v>
      </c>
      <c r="AH261" t="s">
        <v>103</v>
      </c>
    </row>
    <row r="262" spans="1:34" x14ac:dyDescent="0.25">
      <c r="A262">
        <v>3785979</v>
      </c>
      <c r="B262" t="s">
        <v>907</v>
      </c>
      <c r="C262">
        <v>2023</v>
      </c>
      <c r="D262" t="s">
        <v>908</v>
      </c>
      <c r="E262" t="s">
        <v>838</v>
      </c>
      <c r="F262" t="s">
        <v>40</v>
      </c>
      <c r="G262" t="s">
        <v>41</v>
      </c>
      <c r="H262" t="s">
        <v>62</v>
      </c>
      <c r="I262" t="s">
        <v>120</v>
      </c>
      <c r="K262" t="s">
        <v>44</v>
      </c>
      <c r="L262">
        <v>335</v>
      </c>
      <c r="M262" t="s">
        <v>956</v>
      </c>
      <c r="N262" t="s">
        <v>97</v>
      </c>
      <c r="O262" t="s">
        <v>98</v>
      </c>
      <c r="P262" t="s">
        <v>99</v>
      </c>
      <c r="Q262" t="s">
        <v>914</v>
      </c>
      <c r="T262" t="s">
        <v>207</v>
      </c>
      <c r="V262" t="s">
        <v>957</v>
      </c>
      <c r="X262" t="s">
        <v>501</v>
      </c>
      <c r="Y262" t="s">
        <v>958</v>
      </c>
      <c r="AF262" t="s">
        <v>959</v>
      </c>
      <c r="AH262" t="s">
        <v>103</v>
      </c>
    </row>
    <row r="263" spans="1:34" x14ac:dyDescent="0.25">
      <c r="A263">
        <v>3785979</v>
      </c>
      <c r="B263" t="s">
        <v>907</v>
      </c>
      <c r="C263">
        <v>2023</v>
      </c>
      <c r="D263" t="s">
        <v>908</v>
      </c>
      <c r="E263" t="s">
        <v>838</v>
      </c>
      <c r="F263" t="s">
        <v>40</v>
      </c>
      <c r="G263" t="s">
        <v>41</v>
      </c>
      <c r="H263" t="s">
        <v>62</v>
      </c>
      <c r="I263" t="s">
        <v>120</v>
      </c>
      <c r="K263" t="s">
        <v>44</v>
      </c>
      <c r="L263">
        <v>339</v>
      </c>
      <c r="M263" t="s">
        <v>248</v>
      </c>
      <c r="N263" t="s">
        <v>97</v>
      </c>
      <c r="O263" t="s">
        <v>98</v>
      </c>
      <c r="P263" t="s">
        <v>99</v>
      </c>
      <c r="Q263" t="s">
        <v>910</v>
      </c>
      <c r="Y263" t="s">
        <v>111</v>
      </c>
      <c r="AH263" t="s">
        <v>103</v>
      </c>
    </row>
    <row r="264" spans="1:34" x14ac:dyDescent="0.25">
      <c r="A264">
        <v>3785979</v>
      </c>
      <c r="B264" t="s">
        <v>907</v>
      </c>
      <c r="C264">
        <v>2023</v>
      </c>
      <c r="D264" t="s">
        <v>908</v>
      </c>
      <c r="E264" t="s">
        <v>838</v>
      </c>
      <c r="F264" t="s">
        <v>40</v>
      </c>
      <c r="G264" t="s">
        <v>41</v>
      </c>
      <c r="H264" t="s">
        <v>62</v>
      </c>
      <c r="I264" t="s">
        <v>120</v>
      </c>
      <c r="K264" t="s">
        <v>81</v>
      </c>
      <c r="L264">
        <v>58</v>
      </c>
      <c r="M264" t="s">
        <v>81</v>
      </c>
      <c r="N264" t="s">
        <v>97</v>
      </c>
      <c r="O264" t="s">
        <v>98</v>
      </c>
      <c r="P264" t="s">
        <v>99</v>
      </c>
      <c r="Q264" t="s">
        <v>917</v>
      </c>
      <c r="T264" t="s">
        <v>830</v>
      </c>
      <c r="AF264" t="s">
        <v>960</v>
      </c>
      <c r="AH264" t="s">
        <v>103</v>
      </c>
    </row>
    <row r="265" spans="1:34" x14ac:dyDescent="0.25">
      <c r="A265">
        <v>3785979</v>
      </c>
      <c r="B265" t="s">
        <v>907</v>
      </c>
      <c r="C265">
        <v>2023</v>
      </c>
      <c r="D265" t="s">
        <v>908</v>
      </c>
      <c r="E265" t="s">
        <v>838</v>
      </c>
      <c r="F265" t="s">
        <v>40</v>
      </c>
      <c r="G265" t="s">
        <v>41</v>
      </c>
      <c r="H265" t="s">
        <v>62</v>
      </c>
      <c r="I265" t="s">
        <v>120</v>
      </c>
      <c r="K265" t="s">
        <v>81</v>
      </c>
      <c r="L265">
        <v>69</v>
      </c>
      <c r="M265" t="s">
        <v>81</v>
      </c>
      <c r="N265" t="s">
        <v>97</v>
      </c>
      <c r="O265" t="s">
        <v>98</v>
      </c>
      <c r="P265" t="s">
        <v>99</v>
      </c>
      <c r="Q265" t="s">
        <v>919</v>
      </c>
      <c r="T265" t="s">
        <v>677</v>
      </c>
      <c r="AF265" t="s">
        <v>961</v>
      </c>
      <c r="AH265" t="s">
        <v>103</v>
      </c>
    </row>
    <row r="266" spans="1:34" x14ac:dyDescent="0.25">
      <c r="A266">
        <v>3785979</v>
      </c>
      <c r="B266" t="s">
        <v>907</v>
      </c>
      <c r="C266">
        <v>2023</v>
      </c>
      <c r="D266" t="s">
        <v>908</v>
      </c>
      <c r="E266" t="s">
        <v>838</v>
      </c>
      <c r="F266" t="s">
        <v>40</v>
      </c>
      <c r="G266" t="s">
        <v>41</v>
      </c>
      <c r="H266" t="s">
        <v>62</v>
      </c>
      <c r="I266" t="s">
        <v>120</v>
      </c>
      <c r="K266" t="s">
        <v>81</v>
      </c>
      <c r="L266">
        <v>73</v>
      </c>
      <c r="M266" t="s">
        <v>81</v>
      </c>
      <c r="N266" t="s">
        <v>97</v>
      </c>
      <c r="O266" t="s">
        <v>98</v>
      </c>
      <c r="P266" t="s">
        <v>99</v>
      </c>
      <c r="Q266" t="s">
        <v>921</v>
      </c>
      <c r="T266" t="s">
        <v>143</v>
      </c>
      <c r="AF266" t="s">
        <v>884</v>
      </c>
      <c r="AH266" t="s">
        <v>103</v>
      </c>
    </row>
    <row r="267" spans="1:34" x14ac:dyDescent="0.25">
      <c r="A267">
        <v>3785979</v>
      </c>
      <c r="B267" t="s">
        <v>907</v>
      </c>
      <c r="C267">
        <v>2023</v>
      </c>
      <c r="D267" t="s">
        <v>908</v>
      </c>
      <c r="E267" t="s">
        <v>838</v>
      </c>
      <c r="F267" t="s">
        <v>40</v>
      </c>
      <c r="G267" t="s">
        <v>41</v>
      </c>
      <c r="H267" t="s">
        <v>62</v>
      </c>
      <c r="I267" t="s">
        <v>120</v>
      </c>
      <c r="K267" t="s">
        <v>81</v>
      </c>
      <c r="L267">
        <v>74</v>
      </c>
      <c r="M267" t="s">
        <v>81</v>
      </c>
      <c r="N267" t="s">
        <v>97</v>
      </c>
      <c r="O267" t="s">
        <v>98</v>
      </c>
      <c r="P267" t="s">
        <v>99</v>
      </c>
      <c r="Q267" t="s">
        <v>923</v>
      </c>
      <c r="T267" t="s">
        <v>503</v>
      </c>
      <c r="AF267" t="s">
        <v>962</v>
      </c>
      <c r="AH267" t="s">
        <v>103</v>
      </c>
    </row>
    <row r="268" spans="1:34" x14ac:dyDescent="0.25">
      <c r="A268">
        <v>3785979</v>
      </c>
      <c r="B268" t="s">
        <v>907</v>
      </c>
      <c r="C268">
        <v>2023</v>
      </c>
      <c r="D268" t="s">
        <v>908</v>
      </c>
      <c r="E268" t="s">
        <v>838</v>
      </c>
      <c r="F268" t="s">
        <v>40</v>
      </c>
      <c r="G268" t="s">
        <v>41</v>
      </c>
      <c r="H268" t="s">
        <v>62</v>
      </c>
      <c r="I268" t="s">
        <v>120</v>
      </c>
      <c r="K268" t="s">
        <v>81</v>
      </c>
      <c r="L268">
        <v>79</v>
      </c>
      <c r="M268" t="s">
        <v>81</v>
      </c>
      <c r="N268" t="s">
        <v>97</v>
      </c>
      <c r="O268" t="s">
        <v>98</v>
      </c>
      <c r="P268" t="s">
        <v>99</v>
      </c>
      <c r="Q268" t="s">
        <v>926</v>
      </c>
      <c r="T268" t="s">
        <v>870</v>
      </c>
      <c r="AF268" t="s">
        <v>963</v>
      </c>
      <c r="AH268" t="s">
        <v>103</v>
      </c>
    </row>
    <row r="269" spans="1:34" x14ac:dyDescent="0.25">
      <c r="A269">
        <v>3785979</v>
      </c>
      <c r="B269" t="s">
        <v>907</v>
      </c>
      <c r="C269">
        <v>2023</v>
      </c>
      <c r="D269" t="s">
        <v>908</v>
      </c>
      <c r="E269" t="s">
        <v>838</v>
      </c>
      <c r="F269" t="s">
        <v>40</v>
      </c>
      <c r="G269" t="s">
        <v>41</v>
      </c>
      <c r="H269" t="s">
        <v>62</v>
      </c>
      <c r="I269" t="s">
        <v>120</v>
      </c>
      <c r="K269" t="s">
        <v>81</v>
      </c>
      <c r="L269">
        <v>80</v>
      </c>
      <c r="M269" t="s">
        <v>81</v>
      </c>
      <c r="N269" t="s">
        <v>97</v>
      </c>
      <c r="O269" t="s">
        <v>98</v>
      </c>
      <c r="P269" t="s">
        <v>99</v>
      </c>
      <c r="Q269" t="s">
        <v>928</v>
      </c>
      <c r="T269" t="s">
        <v>964</v>
      </c>
      <c r="AF269" t="s">
        <v>965</v>
      </c>
      <c r="AH269" t="s">
        <v>103</v>
      </c>
    </row>
    <row r="270" spans="1:34" x14ac:dyDescent="0.25">
      <c r="A270">
        <v>3785979</v>
      </c>
      <c r="B270" t="s">
        <v>907</v>
      </c>
      <c r="C270">
        <v>2023</v>
      </c>
      <c r="D270" t="s">
        <v>908</v>
      </c>
      <c r="E270" t="s">
        <v>838</v>
      </c>
      <c r="F270" t="s">
        <v>40</v>
      </c>
      <c r="G270" t="s">
        <v>41</v>
      </c>
      <c r="H270" t="s">
        <v>62</v>
      </c>
      <c r="I270" t="s">
        <v>120</v>
      </c>
      <c r="K270" t="s">
        <v>81</v>
      </c>
      <c r="L270">
        <v>82</v>
      </c>
      <c r="M270" t="s">
        <v>81</v>
      </c>
      <c r="N270" t="s">
        <v>97</v>
      </c>
      <c r="O270" t="s">
        <v>98</v>
      </c>
      <c r="P270" t="s">
        <v>99</v>
      </c>
      <c r="Q270" t="s">
        <v>930</v>
      </c>
      <c r="T270" t="s">
        <v>871</v>
      </c>
      <c r="AF270" t="s">
        <v>897</v>
      </c>
      <c r="AH270" t="s">
        <v>103</v>
      </c>
    </row>
    <row r="271" spans="1:34" x14ac:dyDescent="0.25">
      <c r="A271">
        <v>3785979</v>
      </c>
      <c r="B271" t="s">
        <v>907</v>
      </c>
      <c r="C271">
        <v>2023</v>
      </c>
      <c r="D271" t="s">
        <v>908</v>
      </c>
      <c r="E271" t="s">
        <v>838</v>
      </c>
      <c r="F271" t="s">
        <v>40</v>
      </c>
      <c r="G271" t="s">
        <v>41</v>
      </c>
      <c r="H271" t="s">
        <v>62</v>
      </c>
      <c r="I271" t="s">
        <v>120</v>
      </c>
      <c r="K271" t="s">
        <v>81</v>
      </c>
      <c r="L271">
        <v>97</v>
      </c>
      <c r="M271" t="s">
        <v>81</v>
      </c>
      <c r="N271" t="s">
        <v>97</v>
      </c>
      <c r="O271" t="s">
        <v>98</v>
      </c>
      <c r="P271" t="s">
        <v>99</v>
      </c>
      <c r="Q271" t="s">
        <v>932</v>
      </c>
      <c r="T271" t="s">
        <v>830</v>
      </c>
      <c r="AF271" t="s">
        <v>966</v>
      </c>
      <c r="AH271" t="s">
        <v>103</v>
      </c>
    </row>
    <row r="272" spans="1:34" x14ac:dyDescent="0.25">
      <c r="A272">
        <v>3785979</v>
      </c>
      <c r="B272" t="s">
        <v>907</v>
      </c>
      <c r="C272">
        <v>2023</v>
      </c>
      <c r="D272" t="s">
        <v>908</v>
      </c>
      <c r="E272" t="s">
        <v>838</v>
      </c>
      <c r="F272" t="s">
        <v>40</v>
      </c>
      <c r="G272" t="s">
        <v>41</v>
      </c>
      <c r="H272" t="s">
        <v>62</v>
      </c>
      <c r="I272" t="s">
        <v>120</v>
      </c>
      <c r="K272" t="s">
        <v>81</v>
      </c>
      <c r="L272">
        <v>107</v>
      </c>
      <c r="M272" t="s">
        <v>81</v>
      </c>
      <c r="N272" t="s">
        <v>97</v>
      </c>
      <c r="O272" t="s">
        <v>98</v>
      </c>
      <c r="P272" t="s">
        <v>99</v>
      </c>
      <c r="Q272" t="s">
        <v>934</v>
      </c>
      <c r="T272" t="s">
        <v>553</v>
      </c>
      <c r="AF272" t="s">
        <v>967</v>
      </c>
      <c r="AH272" t="s">
        <v>103</v>
      </c>
    </row>
    <row r="273" spans="1:34" x14ac:dyDescent="0.25">
      <c r="A273">
        <v>3785979</v>
      </c>
      <c r="B273" t="s">
        <v>907</v>
      </c>
      <c r="C273">
        <v>2023</v>
      </c>
      <c r="D273" t="s">
        <v>908</v>
      </c>
      <c r="E273" t="s">
        <v>838</v>
      </c>
      <c r="F273" t="s">
        <v>40</v>
      </c>
      <c r="G273" t="s">
        <v>41</v>
      </c>
      <c r="H273" t="s">
        <v>62</v>
      </c>
      <c r="I273" t="s">
        <v>120</v>
      </c>
      <c r="K273" t="s">
        <v>81</v>
      </c>
      <c r="L273">
        <v>108</v>
      </c>
      <c r="M273" t="s">
        <v>81</v>
      </c>
      <c r="N273" t="s">
        <v>97</v>
      </c>
      <c r="O273" t="s">
        <v>98</v>
      </c>
      <c r="P273" t="s">
        <v>99</v>
      </c>
      <c r="Q273" t="s">
        <v>935</v>
      </c>
      <c r="T273" t="s">
        <v>968</v>
      </c>
      <c r="AF273" t="s">
        <v>969</v>
      </c>
      <c r="AH273" t="s">
        <v>103</v>
      </c>
    </row>
    <row r="274" spans="1:34" x14ac:dyDescent="0.25">
      <c r="A274">
        <v>3785979</v>
      </c>
      <c r="B274" t="s">
        <v>907</v>
      </c>
      <c r="C274">
        <v>2023</v>
      </c>
      <c r="D274" t="s">
        <v>908</v>
      </c>
      <c r="E274" t="s">
        <v>838</v>
      </c>
      <c r="F274" t="s">
        <v>40</v>
      </c>
      <c r="G274" t="s">
        <v>41</v>
      </c>
      <c r="H274" t="s">
        <v>62</v>
      </c>
      <c r="I274" t="s">
        <v>120</v>
      </c>
      <c r="K274" t="s">
        <v>81</v>
      </c>
      <c r="L274">
        <v>117</v>
      </c>
      <c r="M274" t="s">
        <v>81</v>
      </c>
      <c r="N274" t="s">
        <v>97</v>
      </c>
      <c r="O274" t="s">
        <v>98</v>
      </c>
      <c r="P274" t="s">
        <v>99</v>
      </c>
      <c r="Q274" t="s">
        <v>936</v>
      </c>
      <c r="T274" t="s">
        <v>677</v>
      </c>
      <c r="AF274" t="s">
        <v>961</v>
      </c>
      <c r="AH274" t="s">
        <v>103</v>
      </c>
    </row>
    <row r="275" spans="1:34" x14ac:dyDescent="0.25">
      <c r="A275">
        <v>3785979</v>
      </c>
      <c r="B275" t="s">
        <v>907</v>
      </c>
      <c r="C275">
        <v>2023</v>
      </c>
      <c r="D275" t="s">
        <v>908</v>
      </c>
      <c r="E275" t="s">
        <v>838</v>
      </c>
      <c r="F275" t="s">
        <v>40</v>
      </c>
      <c r="G275" t="s">
        <v>41</v>
      </c>
      <c r="H275" t="s">
        <v>62</v>
      </c>
      <c r="I275" t="s">
        <v>120</v>
      </c>
      <c r="K275" t="s">
        <v>81</v>
      </c>
      <c r="L275">
        <v>118</v>
      </c>
      <c r="M275" t="s">
        <v>81</v>
      </c>
      <c r="N275" t="s">
        <v>97</v>
      </c>
      <c r="O275" t="s">
        <v>98</v>
      </c>
      <c r="P275" t="s">
        <v>99</v>
      </c>
      <c r="Q275" t="s">
        <v>938</v>
      </c>
      <c r="T275" t="s">
        <v>91</v>
      </c>
      <c r="AF275" t="s">
        <v>339</v>
      </c>
      <c r="AH275" t="s">
        <v>103</v>
      </c>
    </row>
    <row r="276" spans="1:34" x14ac:dyDescent="0.25">
      <c r="A276">
        <v>3785979</v>
      </c>
      <c r="B276" t="s">
        <v>907</v>
      </c>
      <c r="C276">
        <v>2023</v>
      </c>
      <c r="D276" t="s">
        <v>908</v>
      </c>
      <c r="E276" t="s">
        <v>838</v>
      </c>
      <c r="F276" t="s">
        <v>40</v>
      </c>
      <c r="G276" t="s">
        <v>41</v>
      </c>
      <c r="H276" t="s">
        <v>62</v>
      </c>
      <c r="I276" t="s">
        <v>120</v>
      </c>
      <c r="K276" t="s">
        <v>81</v>
      </c>
      <c r="L276">
        <v>125</v>
      </c>
      <c r="M276" t="s">
        <v>81</v>
      </c>
      <c r="N276" t="s">
        <v>97</v>
      </c>
      <c r="O276" t="s">
        <v>98</v>
      </c>
      <c r="P276" t="s">
        <v>99</v>
      </c>
      <c r="Q276" t="s">
        <v>940</v>
      </c>
      <c r="T276" t="s">
        <v>620</v>
      </c>
      <c r="AF276" t="s">
        <v>963</v>
      </c>
      <c r="AH276" t="s">
        <v>103</v>
      </c>
    </row>
    <row r="277" spans="1:34" x14ac:dyDescent="0.25">
      <c r="A277">
        <v>3785979</v>
      </c>
      <c r="B277" t="s">
        <v>907</v>
      </c>
      <c r="C277">
        <v>2023</v>
      </c>
      <c r="D277" t="s">
        <v>908</v>
      </c>
      <c r="E277" t="s">
        <v>838</v>
      </c>
      <c r="F277" t="s">
        <v>40</v>
      </c>
      <c r="G277" t="s">
        <v>41</v>
      </c>
      <c r="H277" t="s">
        <v>62</v>
      </c>
      <c r="I277" t="s">
        <v>120</v>
      </c>
      <c r="K277" t="s">
        <v>81</v>
      </c>
      <c r="L277">
        <v>150</v>
      </c>
      <c r="M277" t="s">
        <v>81</v>
      </c>
      <c r="N277" t="s">
        <v>97</v>
      </c>
      <c r="O277" t="s">
        <v>98</v>
      </c>
      <c r="P277" t="s">
        <v>99</v>
      </c>
      <c r="Q277" t="s">
        <v>943</v>
      </c>
      <c r="T277" t="s">
        <v>553</v>
      </c>
      <c r="AF277" t="s">
        <v>970</v>
      </c>
      <c r="AH277" t="s">
        <v>103</v>
      </c>
    </row>
    <row r="278" spans="1:34" x14ac:dyDescent="0.25">
      <c r="A278">
        <v>3785979</v>
      </c>
      <c r="B278" t="s">
        <v>907</v>
      </c>
      <c r="C278">
        <v>2023</v>
      </c>
      <c r="D278" t="s">
        <v>908</v>
      </c>
      <c r="E278" t="s">
        <v>838</v>
      </c>
      <c r="F278" t="s">
        <v>40</v>
      </c>
      <c r="G278" t="s">
        <v>41</v>
      </c>
      <c r="H278" t="s">
        <v>62</v>
      </c>
      <c r="I278" t="s">
        <v>120</v>
      </c>
      <c r="K278" t="s">
        <v>81</v>
      </c>
      <c r="L278">
        <v>155</v>
      </c>
      <c r="M278" t="s">
        <v>81</v>
      </c>
      <c r="N278" t="s">
        <v>97</v>
      </c>
      <c r="O278" t="s">
        <v>98</v>
      </c>
      <c r="P278" t="s">
        <v>99</v>
      </c>
      <c r="Q278" t="s">
        <v>944</v>
      </c>
      <c r="T278" t="s">
        <v>536</v>
      </c>
      <c r="AF278" t="s">
        <v>218</v>
      </c>
      <c r="AH278" t="s">
        <v>103</v>
      </c>
    </row>
    <row r="279" spans="1:34" x14ac:dyDescent="0.25">
      <c r="A279">
        <v>3785979</v>
      </c>
      <c r="B279" t="s">
        <v>907</v>
      </c>
      <c r="C279">
        <v>2023</v>
      </c>
      <c r="D279" t="s">
        <v>908</v>
      </c>
      <c r="E279" t="s">
        <v>838</v>
      </c>
      <c r="F279" t="s">
        <v>40</v>
      </c>
      <c r="G279" t="s">
        <v>41</v>
      </c>
      <c r="H279" t="s">
        <v>62</v>
      </c>
      <c r="I279" t="s">
        <v>120</v>
      </c>
      <c r="K279" t="s">
        <v>81</v>
      </c>
      <c r="L279">
        <v>185</v>
      </c>
      <c r="M279" t="s">
        <v>81</v>
      </c>
      <c r="N279" t="s">
        <v>97</v>
      </c>
      <c r="O279" t="s">
        <v>98</v>
      </c>
      <c r="P279" t="s">
        <v>99</v>
      </c>
      <c r="Q279" t="s">
        <v>946</v>
      </c>
      <c r="T279" t="s">
        <v>124</v>
      </c>
      <c r="AF279" t="s">
        <v>959</v>
      </c>
      <c r="AH279" t="s">
        <v>103</v>
      </c>
    </row>
    <row r="280" spans="1:34" x14ac:dyDescent="0.25">
      <c r="A280">
        <v>3785979</v>
      </c>
      <c r="B280" t="s">
        <v>907</v>
      </c>
      <c r="C280">
        <v>2023</v>
      </c>
      <c r="D280" t="s">
        <v>908</v>
      </c>
      <c r="E280" t="s">
        <v>838</v>
      </c>
      <c r="F280" t="s">
        <v>40</v>
      </c>
      <c r="G280" t="s">
        <v>41</v>
      </c>
      <c r="H280" t="s">
        <v>62</v>
      </c>
      <c r="I280" t="s">
        <v>120</v>
      </c>
      <c r="K280" t="s">
        <v>81</v>
      </c>
      <c r="L280">
        <v>209</v>
      </c>
      <c r="M280" t="s">
        <v>81</v>
      </c>
      <c r="N280" t="s">
        <v>97</v>
      </c>
      <c r="O280" t="s">
        <v>98</v>
      </c>
      <c r="P280" t="s">
        <v>99</v>
      </c>
      <c r="Q280" t="s">
        <v>949</v>
      </c>
      <c r="T280" t="s">
        <v>102</v>
      </c>
      <c r="AF280" t="s">
        <v>257</v>
      </c>
      <c r="AH280" t="s">
        <v>103</v>
      </c>
    </row>
    <row r="281" spans="1:34" x14ac:dyDescent="0.25">
      <c r="A281">
        <v>3785979</v>
      </c>
      <c r="B281" t="s">
        <v>907</v>
      </c>
      <c r="C281">
        <v>2023</v>
      </c>
      <c r="D281" t="s">
        <v>908</v>
      </c>
      <c r="E281" t="s">
        <v>838</v>
      </c>
      <c r="F281" t="s">
        <v>40</v>
      </c>
      <c r="G281" t="s">
        <v>41</v>
      </c>
      <c r="H281" t="s">
        <v>62</v>
      </c>
      <c r="I281" t="s">
        <v>120</v>
      </c>
      <c r="K281" t="s">
        <v>81</v>
      </c>
      <c r="L281">
        <v>223</v>
      </c>
      <c r="M281" t="s">
        <v>81</v>
      </c>
      <c r="N281" t="s">
        <v>97</v>
      </c>
      <c r="O281" t="s">
        <v>98</v>
      </c>
      <c r="P281" t="s">
        <v>99</v>
      </c>
      <c r="Q281" t="s">
        <v>951</v>
      </c>
      <c r="T281" t="s">
        <v>971</v>
      </c>
      <c r="AF281" t="s">
        <v>972</v>
      </c>
      <c r="AH281" t="s">
        <v>103</v>
      </c>
    </row>
    <row r="282" spans="1:34" x14ac:dyDescent="0.25">
      <c r="A282">
        <v>3785979</v>
      </c>
      <c r="B282" t="s">
        <v>907</v>
      </c>
      <c r="C282">
        <v>2023</v>
      </c>
      <c r="D282" t="s">
        <v>908</v>
      </c>
      <c r="E282" t="s">
        <v>838</v>
      </c>
      <c r="F282" t="s">
        <v>40</v>
      </c>
      <c r="G282" t="s">
        <v>41</v>
      </c>
      <c r="H282" t="s">
        <v>62</v>
      </c>
      <c r="I282" t="s">
        <v>120</v>
      </c>
      <c r="K282" t="s">
        <v>81</v>
      </c>
      <c r="L282">
        <v>271</v>
      </c>
      <c r="M282" t="s">
        <v>81</v>
      </c>
      <c r="N282" t="s">
        <v>97</v>
      </c>
      <c r="O282" t="s">
        <v>98</v>
      </c>
      <c r="P282" t="s">
        <v>99</v>
      </c>
      <c r="Q282" t="s">
        <v>953</v>
      </c>
      <c r="T282" t="s">
        <v>957</v>
      </c>
      <c r="AF282" t="s">
        <v>218</v>
      </c>
      <c r="AH282" t="s">
        <v>103</v>
      </c>
    </row>
  </sheetData>
  <autoFilter ref="A1:AK1" xr:uid="{CD748029-8BA2-4FD2-92CB-2EFE4376D718}"/>
  <pageMargins left="0.7" right="0.7" top="0.75" bottom="0.75" header="0.3" footer="0.3"/>
  <pageSetup paperSize="9"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E260"/>
  <sheetViews>
    <sheetView workbookViewId="0">
      <selection activeCell="D17" sqref="D17"/>
    </sheetView>
  </sheetViews>
  <sheetFormatPr defaultColWidth="11.42578125" defaultRowHeight="15" x14ac:dyDescent="0.25"/>
  <cols>
    <col min="2" max="2" width="17.140625" customWidth="1"/>
    <col min="3" max="3" width="12.28515625" customWidth="1"/>
    <col min="4" max="4" width="23.140625" customWidth="1"/>
    <col min="5" max="5" width="16.85546875" customWidth="1"/>
    <col min="6" max="6" width="16.5703125" customWidth="1"/>
    <col min="7" max="7" width="15.140625" customWidth="1"/>
    <col min="8" max="8" width="14.85546875" customWidth="1"/>
    <col min="9" max="9" width="33.5703125" customWidth="1"/>
    <col min="10" max="10" width="23.5703125" customWidth="1"/>
    <col min="11" max="11" width="18.85546875" customWidth="1"/>
    <col min="12" max="12" width="21.42578125" customWidth="1"/>
    <col min="13" max="13" width="13" customWidth="1"/>
    <col min="14" max="14" width="22.42578125" customWidth="1"/>
    <col min="15" max="15" width="25" customWidth="1"/>
    <col min="16" max="16" width="14.7109375" customWidth="1"/>
    <col min="17" max="18" width="15.7109375" customWidth="1"/>
    <col min="19" max="19" width="23.140625" customWidth="1"/>
    <col min="20" max="22" width="15.7109375" customWidth="1"/>
    <col min="23" max="24" width="11.42578125" customWidth="1"/>
    <col min="25" max="25" width="17.140625" customWidth="1"/>
    <col min="26" max="26" width="14.42578125" customWidth="1"/>
    <col min="27" max="27" width="17.140625" customWidth="1"/>
    <col min="28" max="28" width="14.42578125" customWidth="1"/>
    <col min="29" max="31" width="11.42578125" hidden="1" customWidth="1"/>
    <col min="32" max="32" width="11.42578125" customWidth="1"/>
    <col min="33" max="33" width="21" customWidth="1"/>
    <col min="34" max="34" width="11.42578125" customWidth="1"/>
    <col min="35" max="35" width="21.42578125" customWidth="1"/>
    <col min="36" max="36" width="16.5703125" customWidth="1"/>
    <col min="37" max="37" width="30.7109375" customWidth="1"/>
    <col min="38" max="39" width="11.42578125" style="50"/>
    <col min="40" max="40" width="16.5703125" style="50" customWidth="1"/>
    <col min="41" max="41" width="28.5703125" customWidth="1"/>
    <col min="42" max="42" width="22.42578125" customWidth="1"/>
    <col min="43" max="43" width="15.7109375" customWidth="1"/>
    <col min="44" max="45" width="16.5703125" customWidth="1"/>
    <col min="46" max="46" width="24" customWidth="1"/>
    <col min="47" max="49" width="17.5703125" customWidth="1"/>
    <col min="50" max="50" width="13.140625" customWidth="1"/>
    <col min="51" max="51" width="13.42578125" customWidth="1"/>
    <col min="52" max="52" width="19.140625" customWidth="1"/>
    <col min="53" max="53" width="16.42578125" customWidth="1"/>
    <col min="54" max="54" width="19.140625" customWidth="1"/>
    <col min="55" max="55" width="16.42578125" customWidth="1"/>
    <col min="56" max="56" width="36.28515625" customWidth="1"/>
    <col min="57" max="57" width="12.5703125" customWidth="1"/>
    <col min="58" max="58" width="16.5703125" customWidth="1"/>
    <col min="59" max="60" width="17.5703125" customWidth="1"/>
    <col min="61" max="61" width="25" customWidth="1"/>
    <col min="62" max="64" width="17.5703125" customWidth="1"/>
    <col min="65" max="65" width="13.140625" customWidth="1"/>
    <col min="66" max="66" width="13.42578125" customWidth="1"/>
    <col min="67" max="67" width="19.140625" customWidth="1"/>
    <col min="68" max="68" width="16.42578125" customWidth="1"/>
    <col min="69" max="69" width="19.140625" customWidth="1"/>
    <col min="70" max="70" width="16.42578125" customWidth="1"/>
    <col min="71" max="71" width="17.5703125" hidden="1" customWidth="1"/>
    <col min="72" max="73" width="18.5703125" hidden="1" customWidth="1"/>
    <col min="74" max="74" width="25.85546875" hidden="1" customWidth="1"/>
    <col min="75" max="77" width="18.5703125" hidden="1" customWidth="1"/>
    <col min="78" max="78" width="14.140625" hidden="1" customWidth="1"/>
    <col min="79" max="79" width="15.28515625" hidden="1" customWidth="1"/>
    <col min="80" max="80" width="21" hidden="1" customWidth="1"/>
    <col min="81" max="81" width="18.28515625" hidden="1" customWidth="1"/>
    <col min="82" max="82" width="21" hidden="1" customWidth="1"/>
    <col min="83" max="83" width="18.28515625" hidden="1" customWidth="1"/>
  </cols>
  <sheetData>
    <row r="1" spans="1:83" s="20" customFormat="1" ht="75.599999999999994" customHeight="1" x14ac:dyDescent="0.25">
      <c r="A1" s="112" t="s">
        <v>1141</v>
      </c>
      <c r="B1" s="113"/>
      <c r="C1" s="113"/>
      <c r="D1" s="113"/>
      <c r="E1" s="113"/>
      <c r="F1" s="113"/>
      <c r="G1" s="113"/>
      <c r="H1" s="113"/>
      <c r="I1" s="113"/>
      <c r="J1" s="113"/>
      <c r="K1" s="113"/>
      <c r="L1" s="113"/>
      <c r="M1" s="113"/>
      <c r="N1" s="113"/>
      <c r="O1" s="114"/>
      <c r="P1" s="115" t="s">
        <v>1142</v>
      </c>
      <c r="Q1" s="115"/>
      <c r="R1" s="115"/>
      <c r="S1" s="115"/>
      <c r="T1" s="115"/>
      <c r="U1" s="115"/>
      <c r="V1" s="115"/>
      <c r="W1" s="115"/>
      <c r="X1" s="115"/>
      <c r="Y1" s="115"/>
      <c r="Z1" s="115"/>
      <c r="AA1" s="115"/>
      <c r="AB1" s="115"/>
      <c r="AC1" s="116" t="s">
        <v>1143</v>
      </c>
      <c r="AD1" s="117"/>
      <c r="AE1" s="118"/>
      <c r="AF1" s="119" t="s">
        <v>1144</v>
      </c>
      <c r="AG1" s="119"/>
      <c r="AH1" s="119"/>
      <c r="AI1" s="119"/>
      <c r="AJ1" s="119"/>
      <c r="AK1" s="119"/>
      <c r="AL1" s="120" t="s">
        <v>1145</v>
      </c>
      <c r="AM1" s="120"/>
      <c r="AN1" s="120"/>
      <c r="AO1" s="112" t="s">
        <v>1146</v>
      </c>
      <c r="AP1" s="114"/>
      <c r="AQ1" s="107" t="s">
        <v>1147</v>
      </c>
      <c r="AR1" s="107"/>
      <c r="AS1" s="107"/>
      <c r="AT1" s="107"/>
      <c r="AU1" s="107"/>
      <c r="AV1" s="107"/>
      <c r="AW1" s="107"/>
      <c r="AX1" s="107"/>
      <c r="AY1" s="107"/>
      <c r="AZ1" s="107"/>
      <c r="BA1" s="107"/>
      <c r="BB1" s="107"/>
      <c r="BC1" s="107"/>
      <c r="BD1" s="108" t="s">
        <v>1148</v>
      </c>
      <c r="BE1" s="109"/>
      <c r="BF1" s="110" t="s">
        <v>1149</v>
      </c>
      <c r="BG1" s="110"/>
      <c r="BH1" s="110"/>
      <c r="BI1" s="110"/>
      <c r="BJ1" s="110"/>
      <c r="BK1" s="110"/>
      <c r="BL1" s="110"/>
      <c r="BM1" s="110"/>
      <c r="BN1" s="110"/>
      <c r="BO1" s="110"/>
      <c r="BP1" s="110"/>
      <c r="BQ1" s="110"/>
      <c r="BR1" s="111"/>
      <c r="BS1" s="110" t="s">
        <v>1150</v>
      </c>
      <c r="BT1" s="110"/>
      <c r="BU1" s="110"/>
      <c r="BV1" s="110"/>
      <c r="BW1" s="110"/>
      <c r="BX1" s="110"/>
      <c r="BY1" s="110"/>
      <c r="BZ1" s="110"/>
      <c r="CA1" s="110"/>
      <c r="CB1" s="110"/>
      <c r="CC1" s="110"/>
      <c r="CD1" s="110"/>
      <c r="CE1" s="111"/>
    </row>
    <row r="2" spans="1:83" s="20" customFormat="1" ht="30" x14ac:dyDescent="0.25">
      <c r="A2" s="21" t="s">
        <v>0</v>
      </c>
      <c r="B2" s="22" t="s">
        <v>1</v>
      </c>
      <c r="C2" s="24" t="s">
        <v>1075</v>
      </c>
      <c r="D2" s="38" t="s">
        <v>1076</v>
      </c>
      <c r="E2" s="22" t="s">
        <v>993</v>
      </c>
      <c r="F2" s="22" t="s">
        <v>1077</v>
      </c>
      <c r="G2" s="22" t="s">
        <v>1078</v>
      </c>
      <c r="H2" s="22" t="s">
        <v>1079</v>
      </c>
      <c r="I2" s="22" t="s">
        <v>16</v>
      </c>
      <c r="J2" s="22" t="s">
        <v>1080</v>
      </c>
      <c r="K2" s="22" t="s">
        <v>1081</v>
      </c>
      <c r="L2" s="22" t="s">
        <v>1082</v>
      </c>
      <c r="M2" s="22" t="s">
        <v>1083</v>
      </c>
      <c r="N2" s="22" t="s">
        <v>1084</v>
      </c>
      <c r="O2" s="22" t="s">
        <v>1085</v>
      </c>
      <c r="P2" s="22" t="s">
        <v>26</v>
      </c>
      <c r="Q2" s="22" t="s">
        <v>17</v>
      </c>
      <c r="R2" s="22" t="s">
        <v>23</v>
      </c>
      <c r="S2" s="22" t="s">
        <v>1086</v>
      </c>
      <c r="T2" s="22" t="s">
        <v>24</v>
      </c>
      <c r="U2" s="22" t="s">
        <v>18</v>
      </c>
      <c r="V2" s="22" t="s">
        <v>25</v>
      </c>
      <c r="W2" s="22" t="s">
        <v>22</v>
      </c>
      <c r="X2" s="22" t="s">
        <v>20</v>
      </c>
      <c r="Y2" s="22" t="s">
        <v>1087</v>
      </c>
      <c r="Z2" s="22" t="s">
        <v>1088</v>
      </c>
      <c r="AA2" s="22" t="s">
        <v>1089</v>
      </c>
      <c r="AB2" s="22" t="s">
        <v>1090</v>
      </c>
      <c r="AC2" s="22" t="s">
        <v>973</v>
      </c>
      <c r="AD2" s="22" t="s">
        <v>974</v>
      </c>
      <c r="AE2" s="24" t="s">
        <v>975</v>
      </c>
      <c r="AF2" s="24" t="s">
        <v>1041</v>
      </c>
      <c r="AG2" s="24" t="s">
        <v>1091</v>
      </c>
      <c r="AH2" s="24" t="s">
        <v>1092</v>
      </c>
      <c r="AI2" s="24" t="s">
        <v>1093</v>
      </c>
      <c r="AJ2" s="24" t="s">
        <v>1094</v>
      </c>
      <c r="AK2" s="24" t="s">
        <v>1095</v>
      </c>
      <c r="AL2" s="96" t="s">
        <v>1096</v>
      </c>
      <c r="AM2" s="96" t="s">
        <v>1097</v>
      </c>
      <c r="AN2" s="96" t="s">
        <v>1098</v>
      </c>
      <c r="AO2" s="24" t="s">
        <v>1099</v>
      </c>
      <c r="AP2" s="24" t="s">
        <v>1100</v>
      </c>
      <c r="AQ2" s="22" t="s">
        <v>1101</v>
      </c>
      <c r="AR2" s="22" t="s">
        <v>1102</v>
      </c>
      <c r="AS2" s="22" t="s">
        <v>1103</v>
      </c>
      <c r="AT2" s="22" t="s">
        <v>1104</v>
      </c>
      <c r="AU2" s="22" t="s">
        <v>1105</v>
      </c>
      <c r="AV2" s="22" t="s">
        <v>1106</v>
      </c>
      <c r="AW2" s="22" t="s">
        <v>1107</v>
      </c>
      <c r="AX2" s="22" t="s">
        <v>1108</v>
      </c>
      <c r="AY2" s="22" t="s">
        <v>1109</v>
      </c>
      <c r="AZ2" s="22" t="s">
        <v>1110</v>
      </c>
      <c r="BA2" s="22" t="s">
        <v>1111</v>
      </c>
      <c r="BB2" s="22" t="s">
        <v>1112</v>
      </c>
      <c r="BC2" s="22" t="s">
        <v>1113</v>
      </c>
      <c r="BD2" s="24" t="s">
        <v>14</v>
      </c>
      <c r="BE2" s="24" t="s">
        <v>1114</v>
      </c>
      <c r="BF2" s="22" t="s">
        <v>1115</v>
      </c>
      <c r="BG2" s="22" t="s">
        <v>1116</v>
      </c>
      <c r="BH2" s="22" t="s">
        <v>1117</v>
      </c>
      <c r="BI2" s="22" t="s">
        <v>1118</v>
      </c>
      <c r="BJ2" s="22" t="s">
        <v>1119</v>
      </c>
      <c r="BK2" s="22" t="s">
        <v>1120</v>
      </c>
      <c r="BL2" s="22" t="s">
        <v>1121</v>
      </c>
      <c r="BM2" s="22" t="s">
        <v>1122</v>
      </c>
      <c r="BN2" s="22" t="s">
        <v>1123</v>
      </c>
      <c r="BO2" s="22" t="s">
        <v>1124</v>
      </c>
      <c r="BP2" s="22" t="s">
        <v>1125</v>
      </c>
      <c r="BQ2" s="22" t="s">
        <v>1126</v>
      </c>
      <c r="BR2" s="22" t="s">
        <v>1127</v>
      </c>
      <c r="BS2" s="22" t="s">
        <v>1128</v>
      </c>
      <c r="BT2" s="22" t="s">
        <v>1129</v>
      </c>
      <c r="BU2" s="22" t="s">
        <v>1130</v>
      </c>
      <c r="BV2" s="22" t="s">
        <v>1131</v>
      </c>
      <c r="BW2" s="22" t="s">
        <v>1132</v>
      </c>
      <c r="BX2" s="22" t="s">
        <v>1133</v>
      </c>
      <c r="BY2" s="22" t="s">
        <v>1134</v>
      </c>
      <c r="BZ2" s="22" t="s">
        <v>1135</v>
      </c>
      <c r="CA2" s="22" t="s">
        <v>1136</v>
      </c>
      <c r="CB2" s="22" t="s">
        <v>1137</v>
      </c>
      <c r="CC2" s="22" t="s">
        <v>1138</v>
      </c>
      <c r="CD2" s="22" t="s">
        <v>1139</v>
      </c>
      <c r="CE2" s="25" t="s">
        <v>1140</v>
      </c>
    </row>
    <row r="3" spans="1:83" x14ac:dyDescent="0.25">
      <c r="A3" s="39">
        <v>3750768</v>
      </c>
      <c r="B3" s="40" t="s">
        <v>37</v>
      </c>
      <c r="C3" s="28" t="s">
        <v>1151</v>
      </c>
      <c r="D3" s="28" t="s">
        <v>1152</v>
      </c>
      <c r="E3" s="40" t="s">
        <v>48</v>
      </c>
      <c r="F3" s="40">
        <v>2018</v>
      </c>
      <c r="G3" s="40" t="s">
        <v>38</v>
      </c>
      <c r="H3" s="40" t="s">
        <v>39</v>
      </c>
      <c r="I3" s="40" t="s">
        <v>49</v>
      </c>
      <c r="J3" s="40" t="s">
        <v>42</v>
      </c>
      <c r="K3" s="40" t="s">
        <v>40</v>
      </c>
      <c r="L3" s="40" t="s">
        <v>41</v>
      </c>
      <c r="M3" s="40">
        <v>181</v>
      </c>
      <c r="N3" s="41">
        <v>97.2</v>
      </c>
      <c r="O3" s="40" t="s">
        <v>43</v>
      </c>
      <c r="P3" s="28" t="s">
        <v>433</v>
      </c>
      <c r="Q3" s="41">
        <v>0.33</v>
      </c>
      <c r="R3" s="40" t="s">
        <v>433</v>
      </c>
      <c r="S3" s="40" t="s">
        <v>433</v>
      </c>
      <c r="T3" s="40" t="s">
        <v>433</v>
      </c>
      <c r="U3" s="41">
        <v>4.9400000000000004</v>
      </c>
      <c r="V3" s="40" t="s">
        <v>433</v>
      </c>
      <c r="W3" s="40" t="s">
        <v>433</v>
      </c>
      <c r="X3" s="41">
        <v>19.2</v>
      </c>
      <c r="Y3" s="40" t="s">
        <v>433</v>
      </c>
      <c r="Z3" s="40" t="s">
        <v>433</v>
      </c>
      <c r="AA3" s="41">
        <v>1.29</v>
      </c>
      <c r="AB3" s="40" t="s">
        <v>433</v>
      </c>
      <c r="AC3" s="40">
        <v>1.29</v>
      </c>
      <c r="AD3" s="40">
        <v>7.3244411505161198</v>
      </c>
      <c r="AE3" s="40" t="s">
        <v>43</v>
      </c>
      <c r="AF3" s="40">
        <v>1.29</v>
      </c>
      <c r="AG3" s="40" t="s">
        <v>976</v>
      </c>
      <c r="AH3" s="40">
        <v>2.8741656304086298</v>
      </c>
      <c r="AI3" s="40" t="s">
        <v>977</v>
      </c>
      <c r="AJ3" s="40">
        <v>7.3244411505161198</v>
      </c>
      <c r="AK3" s="40" t="s">
        <v>977</v>
      </c>
      <c r="AL3" s="41">
        <v>9.9775698043158806E-2</v>
      </c>
      <c r="AM3" s="41">
        <v>2.8741656304086298</v>
      </c>
      <c r="AN3" s="41">
        <v>0.56651258028587803</v>
      </c>
      <c r="AO3" s="28" t="s">
        <v>1156</v>
      </c>
      <c r="AP3" s="31">
        <v>1</v>
      </c>
      <c r="AQ3" s="32" t="e">
        <f>P3*$AP3</f>
        <v>#VALUE!</v>
      </c>
      <c r="AR3" s="32">
        <f t="shared" ref="AR3:BC18" si="0">Q3*$AP3</f>
        <v>0.33</v>
      </c>
      <c r="AS3" s="32" t="e">
        <f t="shared" si="0"/>
        <v>#VALUE!</v>
      </c>
      <c r="AT3" s="32" t="e">
        <f t="shared" si="0"/>
        <v>#VALUE!</v>
      </c>
      <c r="AU3" s="32" t="e">
        <f t="shared" si="0"/>
        <v>#VALUE!</v>
      </c>
      <c r="AV3" s="32">
        <f t="shared" si="0"/>
        <v>4.9400000000000004</v>
      </c>
      <c r="AW3" s="32" t="e">
        <f t="shared" si="0"/>
        <v>#VALUE!</v>
      </c>
      <c r="AX3" s="32" t="e">
        <f t="shared" si="0"/>
        <v>#VALUE!</v>
      </c>
      <c r="AY3" s="32">
        <f t="shared" si="0"/>
        <v>19.2</v>
      </c>
      <c r="AZ3" s="32" t="e">
        <f t="shared" si="0"/>
        <v>#VALUE!</v>
      </c>
      <c r="BA3" s="32" t="e">
        <f t="shared" si="0"/>
        <v>#VALUE!</v>
      </c>
      <c r="BB3" s="32">
        <f t="shared" si="0"/>
        <v>1.29</v>
      </c>
      <c r="BC3" s="32" t="e">
        <f t="shared" si="0"/>
        <v>#VALUE!</v>
      </c>
      <c r="BD3" s="28">
        <v>2.70709258256632E-2</v>
      </c>
      <c r="BE3" s="32">
        <v>0.35</v>
      </c>
      <c r="BF3" s="32" t="e">
        <f>AQ3*$BD3/$BE3</f>
        <v>#VALUE!</v>
      </c>
      <c r="BG3" s="32">
        <f t="shared" ref="BG3:BR18" si="1">AR3*$BD3/$BE3</f>
        <v>2.5524015778482449E-2</v>
      </c>
      <c r="BH3" s="32" t="e">
        <f t="shared" si="1"/>
        <v>#VALUE!</v>
      </c>
      <c r="BI3" s="32" t="e">
        <f t="shared" si="1"/>
        <v>#VALUE!</v>
      </c>
      <c r="BJ3" s="32" t="e">
        <f t="shared" si="1"/>
        <v>#VALUE!</v>
      </c>
      <c r="BK3" s="32">
        <f t="shared" si="1"/>
        <v>0.38208678165364635</v>
      </c>
      <c r="BL3" s="32" t="e">
        <f t="shared" si="1"/>
        <v>#VALUE!</v>
      </c>
      <c r="BM3" s="32" t="e">
        <f t="shared" si="1"/>
        <v>#VALUE!</v>
      </c>
      <c r="BN3" s="32">
        <f t="shared" si="1"/>
        <v>1.4850336452935242</v>
      </c>
      <c r="BO3" s="32" t="e">
        <f t="shared" si="1"/>
        <v>#VALUE!</v>
      </c>
      <c r="BP3" s="32" t="e">
        <f t="shared" si="1"/>
        <v>#VALUE!</v>
      </c>
      <c r="BQ3" s="32">
        <f t="shared" si="1"/>
        <v>9.9775698043158667E-2</v>
      </c>
      <c r="BR3" s="32" t="e">
        <f t="shared" si="1"/>
        <v>#VALUE!</v>
      </c>
      <c r="BS3" s="32"/>
      <c r="BT3" s="32">
        <v>2.5524015778482449E-2</v>
      </c>
      <c r="BU3" s="32"/>
      <c r="BV3" s="32"/>
      <c r="BW3" s="32"/>
      <c r="BX3" s="32">
        <v>0.38208678165364635</v>
      </c>
      <c r="BY3" s="32"/>
      <c r="BZ3" s="32"/>
      <c r="CA3" s="32">
        <v>1.4850336452935242</v>
      </c>
      <c r="CB3" s="32"/>
      <c r="CC3" s="32"/>
      <c r="CD3" s="32">
        <v>9.9775698043158667E-2</v>
      </c>
      <c r="CE3" s="33"/>
    </row>
    <row r="4" spans="1:83" x14ac:dyDescent="0.25">
      <c r="A4" s="39">
        <v>3750768</v>
      </c>
      <c r="B4" s="40" t="s">
        <v>37</v>
      </c>
      <c r="C4" s="28" t="s">
        <v>1151</v>
      </c>
      <c r="D4" s="28" t="s">
        <v>1027</v>
      </c>
      <c r="E4" s="40" t="s">
        <v>48</v>
      </c>
      <c r="F4" s="40">
        <v>2018</v>
      </c>
      <c r="G4" s="40" t="s">
        <v>38</v>
      </c>
      <c r="H4" s="40" t="s">
        <v>39</v>
      </c>
      <c r="I4" s="40" t="s">
        <v>49</v>
      </c>
      <c r="J4" s="40" t="s">
        <v>55</v>
      </c>
      <c r="K4" s="40" t="s">
        <v>40</v>
      </c>
      <c r="L4" s="40" t="s">
        <v>41</v>
      </c>
      <c r="M4" s="40">
        <v>181</v>
      </c>
      <c r="N4" s="41">
        <v>80.099999999999994</v>
      </c>
      <c r="O4" s="40" t="s">
        <v>43</v>
      </c>
      <c r="P4" s="40" t="s">
        <v>433</v>
      </c>
      <c r="Q4" s="41">
        <v>7.0000000000000007E-2</v>
      </c>
      <c r="R4" s="40" t="s">
        <v>433</v>
      </c>
      <c r="S4" s="40" t="s">
        <v>433</v>
      </c>
      <c r="T4" s="40" t="s">
        <v>433</v>
      </c>
      <c r="U4" s="41">
        <v>1.51</v>
      </c>
      <c r="V4" s="40" t="s">
        <v>433</v>
      </c>
      <c r="W4" s="40" t="s">
        <v>433</v>
      </c>
      <c r="X4" s="41">
        <v>31.9</v>
      </c>
      <c r="Y4" s="40" t="s">
        <v>433</v>
      </c>
      <c r="Z4" s="40" t="s">
        <v>433</v>
      </c>
      <c r="AA4" s="41">
        <v>0.43</v>
      </c>
      <c r="AB4" s="40" t="s">
        <v>433</v>
      </c>
      <c r="AC4" s="40">
        <v>0.43</v>
      </c>
      <c r="AD4" s="40">
        <v>3.0865689078499599</v>
      </c>
      <c r="AE4" s="40" t="s">
        <v>43</v>
      </c>
      <c r="AF4" s="40">
        <v>0.43</v>
      </c>
      <c r="AG4" s="40" t="s">
        <v>976</v>
      </c>
      <c r="AH4" s="40">
        <v>3.31448166437134</v>
      </c>
      <c r="AI4" s="40" t="s">
        <v>977</v>
      </c>
      <c r="AJ4" s="40">
        <v>3.0865689078499599</v>
      </c>
      <c r="AK4" s="40" t="s">
        <v>977</v>
      </c>
      <c r="AL4" s="41">
        <v>5.061086132624E-2</v>
      </c>
      <c r="AM4" s="41">
        <v>3.31448166437134</v>
      </c>
      <c r="AN4" s="41">
        <v>0.36328816504436801</v>
      </c>
      <c r="AO4" s="28" t="s">
        <v>1156</v>
      </c>
      <c r="AP4" s="31">
        <v>1</v>
      </c>
      <c r="AQ4" s="32" t="e">
        <f t="shared" ref="AQ4:BC20" si="2">P4*$AP4</f>
        <v>#VALUE!</v>
      </c>
      <c r="AR4" s="32">
        <f t="shared" si="0"/>
        <v>7.0000000000000007E-2</v>
      </c>
      <c r="AS4" s="32" t="e">
        <f t="shared" si="0"/>
        <v>#VALUE!</v>
      </c>
      <c r="AT4" s="32" t="e">
        <f t="shared" si="0"/>
        <v>#VALUE!</v>
      </c>
      <c r="AU4" s="32" t="e">
        <f t="shared" si="0"/>
        <v>#VALUE!</v>
      </c>
      <c r="AV4" s="32">
        <f t="shared" si="0"/>
        <v>1.51</v>
      </c>
      <c r="AW4" s="32" t="e">
        <f t="shared" si="0"/>
        <v>#VALUE!</v>
      </c>
      <c r="AX4" s="32" t="e">
        <f t="shared" si="0"/>
        <v>#VALUE!</v>
      </c>
      <c r="AY4" s="32">
        <f t="shared" si="0"/>
        <v>31.9</v>
      </c>
      <c r="AZ4" s="32" t="e">
        <f t="shared" si="0"/>
        <v>#VALUE!</v>
      </c>
      <c r="BA4" s="32" t="e">
        <f t="shared" si="0"/>
        <v>#VALUE!</v>
      </c>
      <c r="BB4" s="32">
        <f t="shared" si="0"/>
        <v>0.43</v>
      </c>
      <c r="BC4" s="32" t="e">
        <f t="shared" si="0"/>
        <v>#VALUE!</v>
      </c>
      <c r="BD4" s="28">
        <v>2.70709258256632E-2</v>
      </c>
      <c r="BE4" s="32">
        <v>0.23</v>
      </c>
      <c r="BF4" s="32" t="e">
        <f t="shared" ref="BF4:BR37" si="3">AQ4*$BD4/$BE4</f>
        <v>#VALUE!</v>
      </c>
      <c r="BG4" s="32">
        <f t="shared" si="1"/>
        <v>8.238977425201844E-3</v>
      </c>
      <c r="BH4" s="32" t="e">
        <f t="shared" si="1"/>
        <v>#VALUE!</v>
      </c>
      <c r="BI4" s="32" t="e">
        <f t="shared" si="1"/>
        <v>#VALUE!</v>
      </c>
      <c r="BJ4" s="32" t="e">
        <f t="shared" si="1"/>
        <v>#VALUE!</v>
      </c>
      <c r="BK4" s="32">
        <f t="shared" si="1"/>
        <v>0.17772651302935405</v>
      </c>
      <c r="BL4" s="32" t="e">
        <f t="shared" si="1"/>
        <v>#VALUE!</v>
      </c>
      <c r="BM4" s="32" t="e">
        <f t="shared" si="1"/>
        <v>#VALUE!</v>
      </c>
      <c r="BN4" s="32">
        <f t="shared" si="1"/>
        <v>3.7546197123419827</v>
      </c>
      <c r="BO4" s="32" t="e">
        <f t="shared" si="1"/>
        <v>#VALUE!</v>
      </c>
      <c r="BP4" s="32" t="e">
        <f t="shared" si="1"/>
        <v>#VALUE!</v>
      </c>
      <c r="BQ4" s="32">
        <f t="shared" si="1"/>
        <v>5.0610861326239896E-2</v>
      </c>
      <c r="BR4" s="32" t="e">
        <f t="shared" si="1"/>
        <v>#VALUE!</v>
      </c>
      <c r="BS4" s="32"/>
      <c r="BT4" s="32">
        <v>8.238977425201844E-3</v>
      </c>
      <c r="BU4" s="32"/>
      <c r="BV4" s="32"/>
      <c r="BW4" s="32"/>
      <c r="BX4" s="32">
        <v>0.17772651302935405</v>
      </c>
      <c r="BY4" s="32"/>
      <c r="BZ4" s="32"/>
      <c r="CA4" s="32">
        <v>3.7546197123419827</v>
      </c>
      <c r="CB4" s="32"/>
      <c r="CC4" s="32"/>
      <c r="CD4" s="32">
        <v>5.0610861326239896E-2</v>
      </c>
      <c r="CE4" s="33"/>
    </row>
    <row r="5" spans="1:83" x14ac:dyDescent="0.25">
      <c r="A5" s="39">
        <v>3750768</v>
      </c>
      <c r="B5" s="40" t="s">
        <v>37</v>
      </c>
      <c r="C5" s="28" t="s">
        <v>1153</v>
      </c>
      <c r="D5" s="28" t="s">
        <v>1154</v>
      </c>
      <c r="E5" s="40" t="s">
        <v>48</v>
      </c>
      <c r="F5" s="40">
        <v>2018</v>
      </c>
      <c r="G5" s="40" t="s">
        <v>38</v>
      </c>
      <c r="H5" s="40" t="s">
        <v>39</v>
      </c>
      <c r="I5" s="40" t="s">
        <v>49</v>
      </c>
      <c r="J5" s="40" t="s">
        <v>62</v>
      </c>
      <c r="K5" s="40" t="s">
        <v>40</v>
      </c>
      <c r="L5" s="40" t="s">
        <v>41</v>
      </c>
      <c r="M5" s="40">
        <v>181</v>
      </c>
      <c r="N5" s="41">
        <v>100</v>
      </c>
      <c r="O5" s="40" t="s">
        <v>43</v>
      </c>
      <c r="P5" s="40" t="s">
        <v>433</v>
      </c>
      <c r="Q5" s="41">
        <v>1.42</v>
      </c>
      <c r="R5" s="40" t="s">
        <v>433</v>
      </c>
      <c r="S5" s="40" t="s">
        <v>433</v>
      </c>
      <c r="T5" s="40" t="s">
        <v>433</v>
      </c>
      <c r="U5" s="41">
        <v>23.9</v>
      </c>
      <c r="V5" s="40" t="s">
        <v>433</v>
      </c>
      <c r="W5" s="40" t="s">
        <v>433</v>
      </c>
      <c r="X5" s="41">
        <v>80.7</v>
      </c>
      <c r="Y5" s="40" t="s">
        <v>433</v>
      </c>
      <c r="Z5" s="40" t="s">
        <v>433</v>
      </c>
      <c r="AA5" s="41">
        <v>5.63</v>
      </c>
      <c r="AB5" s="40" t="s">
        <v>433</v>
      </c>
      <c r="AC5" s="40">
        <v>5.63</v>
      </c>
      <c r="AD5" s="40">
        <v>34.463206655364203</v>
      </c>
      <c r="AE5" s="40" t="s">
        <v>43</v>
      </c>
      <c r="AF5" s="40">
        <v>5.63</v>
      </c>
      <c r="AG5" s="40" t="s">
        <v>976</v>
      </c>
      <c r="AH5" s="40">
        <v>3.00863279588489</v>
      </c>
      <c r="AI5" s="40" t="s">
        <v>977</v>
      </c>
      <c r="AJ5" s="40">
        <v>34.463206655364203</v>
      </c>
      <c r="AK5" s="40" t="s">
        <v>977</v>
      </c>
      <c r="AL5" s="41">
        <v>0.66264918434123499</v>
      </c>
      <c r="AM5" s="41">
        <v>3.00863279588489</v>
      </c>
      <c r="AN5" s="41">
        <v>4.0563083090515999</v>
      </c>
      <c r="AO5" s="28" t="s">
        <v>1156</v>
      </c>
      <c r="AP5" s="31">
        <v>1</v>
      </c>
      <c r="AQ5" s="32" t="e">
        <f t="shared" si="2"/>
        <v>#VALUE!</v>
      </c>
      <c r="AR5" s="32">
        <f t="shared" si="0"/>
        <v>1.42</v>
      </c>
      <c r="AS5" s="32" t="e">
        <f t="shared" si="0"/>
        <v>#VALUE!</v>
      </c>
      <c r="AT5" s="32" t="e">
        <f t="shared" si="0"/>
        <v>#VALUE!</v>
      </c>
      <c r="AU5" s="32" t="e">
        <f t="shared" si="0"/>
        <v>#VALUE!</v>
      </c>
      <c r="AV5" s="32">
        <f t="shared" si="0"/>
        <v>23.9</v>
      </c>
      <c r="AW5" s="32" t="e">
        <f t="shared" si="0"/>
        <v>#VALUE!</v>
      </c>
      <c r="AX5" s="32" t="e">
        <f t="shared" si="0"/>
        <v>#VALUE!</v>
      </c>
      <c r="AY5" s="32">
        <f t="shared" si="0"/>
        <v>80.7</v>
      </c>
      <c r="AZ5" s="32" t="e">
        <f t="shared" si="0"/>
        <v>#VALUE!</v>
      </c>
      <c r="BA5" s="32" t="e">
        <f t="shared" si="0"/>
        <v>#VALUE!</v>
      </c>
      <c r="BB5" s="32">
        <f t="shared" si="0"/>
        <v>5.63</v>
      </c>
      <c r="BC5" s="32" t="e">
        <f t="shared" si="0"/>
        <v>#VALUE!</v>
      </c>
      <c r="BD5" s="28">
        <v>2.70709258256632E-2</v>
      </c>
      <c r="BE5" s="32">
        <v>0.23</v>
      </c>
      <c r="BF5" s="32" t="e">
        <f t="shared" si="3"/>
        <v>#VALUE!</v>
      </c>
      <c r="BG5" s="32">
        <f t="shared" si="1"/>
        <v>0.16713354205409453</v>
      </c>
      <c r="BH5" s="32" t="e">
        <f t="shared" si="1"/>
        <v>#VALUE!</v>
      </c>
      <c r="BI5" s="32" t="e">
        <f t="shared" si="1"/>
        <v>#VALUE!</v>
      </c>
      <c r="BJ5" s="32" t="e">
        <f t="shared" si="1"/>
        <v>#VALUE!</v>
      </c>
      <c r="BK5" s="32">
        <f t="shared" si="1"/>
        <v>2.8130222923189145</v>
      </c>
      <c r="BL5" s="32" t="e">
        <f t="shared" si="1"/>
        <v>#VALUE!</v>
      </c>
      <c r="BM5" s="32" t="e">
        <f t="shared" si="1"/>
        <v>#VALUE!</v>
      </c>
      <c r="BN5" s="32">
        <f t="shared" si="1"/>
        <v>9.4983639744826966</v>
      </c>
      <c r="BO5" s="32" t="e">
        <f t="shared" si="1"/>
        <v>#VALUE!</v>
      </c>
      <c r="BP5" s="32" t="e">
        <f t="shared" si="1"/>
        <v>#VALUE!</v>
      </c>
      <c r="BQ5" s="32">
        <f t="shared" si="1"/>
        <v>0.66264918434123399</v>
      </c>
      <c r="BR5" s="32" t="e">
        <f t="shared" si="1"/>
        <v>#VALUE!</v>
      </c>
      <c r="BS5" s="32"/>
      <c r="BT5" s="32">
        <v>0.16713354205409453</v>
      </c>
      <c r="BU5" s="32"/>
      <c r="BV5" s="32"/>
      <c r="BW5" s="32"/>
      <c r="BX5" s="32">
        <v>2.8130222923189145</v>
      </c>
      <c r="BY5" s="32"/>
      <c r="BZ5" s="32"/>
      <c r="CA5" s="32">
        <v>9.4983639744826966</v>
      </c>
      <c r="CB5" s="32"/>
      <c r="CC5" s="32"/>
      <c r="CD5" s="32">
        <v>0.66264918434123399</v>
      </c>
      <c r="CE5" s="33"/>
    </row>
    <row r="6" spans="1:83" x14ac:dyDescent="0.25">
      <c r="A6" s="39">
        <v>3750769</v>
      </c>
      <c r="B6" s="40" t="s">
        <v>69</v>
      </c>
      <c r="C6" s="28" t="s">
        <v>1151</v>
      </c>
      <c r="D6" s="28" t="s">
        <v>1152</v>
      </c>
      <c r="E6" s="40" t="s">
        <v>74</v>
      </c>
      <c r="F6" s="40">
        <v>2021</v>
      </c>
      <c r="G6" s="40" t="s">
        <v>38</v>
      </c>
      <c r="H6" s="40" t="s">
        <v>70</v>
      </c>
      <c r="I6" s="40" t="s">
        <v>75</v>
      </c>
      <c r="J6" s="40" t="s">
        <v>42</v>
      </c>
      <c r="K6" s="40" t="s">
        <v>71</v>
      </c>
      <c r="L6" s="40" t="s">
        <v>41</v>
      </c>
      <c r="M6" s="40">
        <v>10</v>
      </c>
      <c r="N6" s="41">
        <v>100</v>
      </c>
      <c r="O6" s="40" t="s">
        <v>43</v>
      </c>
      <c r="P6" s="40" t="s">
        <v>433</v>
      </c>
      <c r="Q6" s="40" t="s">
        <v>433</v>
      </c>
      <c r="R6" s="40" t="s">
        <v>433</v>
      </c>
      <c r="S6" s="41">
        <v>0.16</v>
      </c>
      <c r="T6" s="40" t="s">
        <v>433</v>
      </c>
      <c r="U6" s="40" t="s">
        <v>433</v>
      </c>
      <c r="V6" s="40" t="s">
        <v>433</v>
      </c>
      <c r="W6" s="41">
        <v>0.01</v>
      </c>
      <c r="X6" s="41">
        <v>0.57999999999999996</v>
      </c>
      <c r="Y6" s="40" t="s">
        <v>433</v>
      </c>
      <c r="Z6" s="40" t="s">
        <v>433</v>
      </c>
      <c r="AA6" s="40" t="s">
        <v>433</v>
      </c>
      <c r="AB6" s="40" t="s">
        <v>433</v>
      </c>
      <c r="AC6" s="40">
        <v>0.16</v>
      </c>
      <c r="AD6" s="40">
        <v>0.58500320986572796</v>
      </c>
      <c r="AE6" s="40" t="s">
        <v>43</v>
      </c>
      <c r="AF6" s="40">
        <v>0.16</v>
      </c>
      <c r="AG6" s="40" t="s">
        <v>977</v>
      </c>
      <c r="AH6" s="40">
        <v>2.1993936187323802</v>
      </c>
      <c r="AI6" s="40" t="s">
        <v>977</v>
      </c>
      <c r="AJ6" s="40">
        <v>0.58500320986572796</v>
      </c>
      <c r="AK6" s="40" t="s">
        <v>977</v>
      </c>
      <c r="AL6" s="41">
        <v>7.1314285714285698E-3</v>
      </c>
      <c r="AM6" s="41">
        <v>2.1993936187323802</v>
      </c>
      <c r="AN6" s="41">
        <v>2.60744287825867E-2</v>
      </c>
      <c r="AO6" s="28" t="s">
        <v>1156</v>
      </c>
      <c r="AP6" s="31">
        <v>1</v>
      </c>
      <c r="AQ6" s="32" t="e">
        <f t="shared" si="2"/>
        <v>#VALUE!</v>
      </c>
      <c r="AR6" s="32" t="e">
        <f t="shared" si="0"/>
        <v>#VALUE!</v>
      </c>
      <c r="AS6" s="32" t="e">
        <f t="shared" si="0"/>
        <v>#VALUE!</v>
      </c>
      <c r="AT6" s="32">
        <f t="shared" si="0"/>
        <v>0.16</v>
      </c>
      <c r="AU6" s="32" t="e">
        <f t="shared" si="0"/>
        <v>#VALUE!</v>
      </c>
      <c r="AV6" s="32" t="e">
        <f t="shared" si="0"/>
        <v>#VALUE!</v>
      </c>
      <c r="AW6" s="32" t="e">
        <f t="shared" si="0"/>
        <v>#VALUE!</v>
      </c>
      <c r="AX6" s="32">
        <f t="shared" si="0"/>
        <v>0.01</v>
      </c>
      <c r="AY6" s="32">
        <f t="shared" si="0"/>
        <v>0.57999999999999996</v>
      </c>
      <c r="AZ6" s="32" t="e">
        <f t="shared" si="0"/>
        <v>#VALUE!</v>
      </c>
      <c r="BA6" s="32" t="e">
        <f t="shared" si="0"/>
        <v>#VALUE!</v>
      </c>
      <c r="BB6" s="32" t="e">
        <f t="shared" si="0"/>
        <v>#VALUE!</v>
      </c>
      <c r="BC6" s="32" t="e">
        <f t="shared" si="0"/>
        <v>#VALUE!</v>
      </c>
      <c r="BD6" s="28">
        <v>1.5599999999999999E-2</v>
      </c>
      <c r="BE6" s="32">
        <v>0.35</v>
      </c>
      <c r="BF6" s="32" t="e">
        <f t="shared" si="3"/>
        <v>#VALUE!</v>
      </c>
      <c r="BG6" s="32" t="e">
        <f t="shared" si="1"/>
        <v>#VALUE!</v>
      </c>
      <c r="BH6" s="32" t="e">
        <f t="shared" si="1"/>
        <v>#VALUE!</v>
      </c>
      <c r="BI6" s="32">
        <f t="shared" si="1"/>
        <v>7.1314285714285715E-3</v>
      </c>
      <c r="BJ6" s="32" t="e">
        <f t="shared" si="1"/>
        <v>#VALUE!</v>
      </c>
      <c r="BK6" s="32" t="e">
        <f t="shared" si="1"/>
        <v>#VALUE!</v>
      </c>
      <c r="BL6" s="32" t="e">
        <f t="shared" si="1"/>
        <v>#VALUE!</v>
      </c>
      <c r="BM6" s="32">
        <f t="shared" si="1"/>
        <v>4.4571428571428572E-4</v>
      </c>
      <c r="BN6" s="32">
        <f t="shared" si="1"/>
        <v>2.585142857142857E-2</v>
      </c>
      <c r="BO6" s="32" t="e">
        <f t="shared" si="1"/>
        <v>#VALUE!</v>
      </c>
      <c r="BP6" s="32" t="e">
        <f t="shared" si="1"/>
        <v>#VALUE!</v>
      </c>
      <c r="BQ6" s="32" t="e">
        <f t="shared" si="1"/>
        <v>#VALUE!</v>
      </c>
      <c r="BR6" s="32" t="e">
        <f t="shared" si="1"/>
        <v>#VALUE!</v>
      </c>
      <c r="BS6" s="32"/>
      <c r="BT6" s="32"/>
      <c r="BU6" s="32"/>
      <c r="BV6" s="32">
        <v>7.1314285714285715E-3</v>
      </c>
      <c r="BW6" s="32"/>
      <c r="BX6" s="32"/>
      <c r="BY6" s="32"/>
      <c r="BZ6" s="32">
        <v>4.4571428571428572E-4</v>
      </c>
      <c r="CA6" s="32">
        <v>2.585142857142857E-2</v>
      </c>
      <c r="CB6" s="32"/>
      <c r="CC6" s="32"/>
      <c r="CD6" s="32"/>
      <c r="CE6" s="33"/>
    </row>
    <row r="7" spans="1:83" x14ac:dyDescent="0.25">
      <c r="A7" s="39">
        <v>3750769</v>
      </c>
      <c r="B7" s="40" t="s">
        <v>69</v>
      </c>
      <c r="C7" s="28" t="s">
        <v>1153</v>
      </c>
      <c r="D7" s="28" t="s">
        <v>1154</v>
      </c>
      <c r="E7" s="40" t="s">
        <v>74</v>
      </c>
      <c r="F7" s="40">
        <v>2021</v>
      </c>
      <c r="G7" s="40" t="s">
        <v>38</v>
      </c>
      <c r="H7" s="40" t="s">
        <v>70</v>
      </c>
      <c r="I7" s="40" t="s">
        <v>75</v>
      </c>
      <c r="J7" s="40" t="s">
        <v>62</v>
      </c>
      <c r="K7" s="40" t="s">
        <v>71</v>
      </c>
      <c r="L7" s="40" t="s">
        <v>41</v>
      </c>
      <c r="M7" s="40">
        <v>10</v>
      </c>
      <c r="N7" s="41">
        <v>100</v>
      </c>
      <c r="O7" s="40" t="s">
        <v>43</v>
      </c>
      <c r="P7" s="40" t="s">
        <v>433</v>
      </c>
      <c r="Q7" s="40" t="s">
        <v>433</v>
      </c>
      <c r="R7" s="40" t="s">
        <v>433</v>
      </c>
      <c r="S7" s="41">
        <v>0.82</v>
      </c>
      <c r="T7" s="40" t="s">
        <v>433</v>
      </c>
      <c r="U7" s="40" t="s">
        <v>433</v>
      </c>
      <c r="V7" s="40" t="s">
        <v>433</v>
      </c>
      <c r="W7" s="41">
        <v>0.27</v>
      </c>
      <c r="X7" s="41">
        <v>3.94</v>
      </c>
      <c r="Y7" s="40" t="s">
        <v>433</v>
      </c>
      <c r="Z7" s="40" t="s">
        <v>433</v>
      </c>
      <c r="AA7" s="40" t="s">
        <v>433</v>
      </c>
      <c r="AB7" s="40" t="s">
        <v>433</v>
      </c>
      <c r="AC7" s="40">
        <v>0.82</v>
      </c>
      <c r="AD7" s="40">
        <v>1.9297689294498199</v>
      </c>
      <c r="AE7" s="40" t="s">
        <v>43</v>
      </c>
      <c r="AF7" s="40">
        <v>0.82</v>
      </c>
      <c r="AG7" s="40" t="s">
        <v>977</v>
      </c>
      <c r="AH7" s="40">
        <v>1.6825669765310101</v>
      </c>
      <c r="AI7" s="40" t="s">
        <v>977</v>
      </c>
      <c r="AJ7" s="40">
        <v>1.9297689294498199</v>
      </c>
      <c r="AK7" s="40" t="s">
        <v>977</v>
      </c>
      <c r="AL7" s="41">
        <v>5.5617391304347799E-2</v>
      </c>
      <c r="AM7" s="41">
        <v>1.6825669765310101</v>
      </c>
      <c r="AN7" s="41">
        <v>0.130888675214857</v>
      </c>
      <c r="AO7" s="28" t="s">
        <v>1156</v>
      </c>
      <c r="AP7" s="31">
        <v>1</v>
      </c>
      <c r="AQ7" s="32" t="e">
        <f t="shared" si="2"/>
        <v>#VALUE!</v>
      </c>
      <c r="AR7" s="32" t="e">
        <f t="shared" si="0"/>
        <v>#VALUE!</v>
      </c>
      <c r="AS7" s="32" t="e">
        <f t="shared" si="0"/>
        <v>#VALUE!</v>
      </c>
      <c r="AT7" s="32">
        <f t="shared" si="0"/>
        <v>0.82</v>
      </c>
      <c r="AU7" s="32" t="e">
        <f t="shared" si="0"/>
        <v>#VALUE!</v>
      </c>
      <c r="AV7" s="32" t="e">
        <f t="shared" si="0"/>
        <v>#VALUE!</v>
      </c>
      <c r="AW7" s="32" t="e">
        <f t="shared" si="0"/>
        <v>#VALUE!</v>
      </c>
      <c r="AX7" s="32">
        <f t="shared" si="0"/>
        <v>0.27</v>
      </c>
      <c r="AY7" s="32">
        <f t="shared" si="0"/>
        <v>3.94</v>
      </c>
      <c r="AZ7" s="32" t="e">
        <f t="shared" si="0"/>
        <v>#VALUE!</v>
      </c>
      <c r="BA7" s="32" t="e">
        <f t="shared" si="0"/>
        <v>#VALUE!</v>
      </c>
      <c r="BB7" s="32" t="e">
        <f t="shared" si="0"/>
        <v>#VALUE!</v>
      </c>
      <c r="BC7" s="32" t="e">
        <f t="shared" si="0"/>
        <v>#VALUE!</v>
      </c>
      <c r="BD7" s="28">
        <v>1.5599999999999999E-2</v>
      </c>
      <c r="BE7" s="32">
        <v>0.23</v>
      </c>
      <c r="BF7" s="32" t="e">
        <f t="shared" si="3"/>
        <v>#VALUE!</v>
      </c>
      <c r="BG7" s="32" t="e">
        <f t="shared" si="1"/>
        <v>#VALUE!</v>
      </c>
      <c r="BH7" s="32" t="e">
        <f t="shared" si="1"/>
        <v>#VALUE!</v>
      </c>
      <c r="BI7" s="32">
        <f t="shared" si="1"/>
        <v>5.5617391304347813E-2</v>
      </c>
      <c r="BJ7" s="32" t="e">
        <f t="shared" si="1"/>
        <v>#VALUE!</v>
      </c>
      <c r="BK7" s="32" t="e">
        <f t="shared" si="1"/>
        <v>#VALUE!</v>
      </c>
      <c r="BL7" s="32" t="e">
        <f t="shared" si="1"/>
        <v>#VALUE!</v>
      </c>
      <c r="BM7" s="32">
        <f t="shared" si="1"/>
        <v>1.8313043478260869E-2</v>
      </c>
      <c r="BN7" s="32">
        <f t="shared" si="1"/>
        <v>0.26723478260869565</v>
      </c>
      <c r="BO7" s="32" t="e">
        <f t="shared" si="1"/>
        <v>#VALUE!</v>
      </c>
      <c r="BP7" s="32" t="e">
        <f t="shared" si="1"/>
        <v>#VALUE!</v>
      </c>
      <c r="BQ7" s="32" t="e">
        <f t="shared" si="1"/>
        <v>#VALUE!</v>
      </c>
      <c r="BR7" s="32" t="e">
        <f t="shared" si="1"/>
        <v>#VALUE!</v>
      </c>
      <c r="BS7" s="32"/>
      <c r="BT7" s="32"/>
      <c r="BU7" s="32"/>
      <c r="BV7" s="32">
        <v>5.5617391304347813E-2</v>
      </c>
      <c r="BW7" s="32"/>
      <c r="BX7" s="32"/>
      <c r="BY7" s="32"/>
      <c r="BZ7" s="32">
        <v>1.8313043478260869E-2</v>
      </c>
      <c r="CA7" s="32">
        <v>0.26723478260869565</v>
      </c>
      <c r="CB7" s="32"/>
      <c r="CC7" s="32"/>
      <c r="CD7" s="32"/>
      <c r="CE7" s="33"/>
    </row>
    <row r="8" spans="1:83" x14ac:dyDescent="0.25">
      <c r="A8" s="39">
        <v>3750769</v>
      </c>
      <c r="B8" s="40" t="s">
        <v>69</v>
      </c>
      <c r="C8" s="28" t="s">
        <v>1151</v>
      </c>
      <c r="D8" s="28" t="s">
        <v>1152</v>
      </c>
      <c r="E8" s="40" t="s">
        <v>74</v>
      </c>
      <c r="F8" s="40">
        <v>2021</v>
      </c>
      <c r="G8" s="40" t="s">
        <v>38</v>
      </c>
      <c r="H8" s="40" t="s">
        <v>70</v>
      </c>
      <c r="I8" s="40" t="s">
        <v>75</v>
      </c>
      <c r="J8" s="40" t="s">
        <v>42</v>
      </c>
      <c r="K8" s="40" t="s">
        <v>40</v>
      </c>
      <c r="L8" s="40" t="s">
        <v>41</v>
      </c>
      <c r="M8" s="40">
        <v>10</v>
      </c>
      <c r="N8" s="41">
        <v>98</v>
      </c>
      <c r="O8" s="40" t="s">
        <v>43</v>
      </c>
      <c r="P8" s="40" t="s">
        <v>433</v>
      </c>
      <c r="Q8" s="40" t="s">
        <v>433</v>
      </c>
      <c r="R8" s="40" t="s">
        <v>433</v>
      </c>
      <c r="S8" s="41">
        <v>0.21</v>
      </c>
      <c r="T8" s="40" t="s">
        <v>433</v>
      </c>
      <c r="U8" s="40" t="s">
        <v>433</v>
      </c>
      <c r="V8" s="40" t="s">
        <v>433</v>
      </c>
      <c r="W8" s="40" t="s">
        <v>57</v>
      </c>
      <c r="X8" s="41">
        <v>1.56</v>
      </c>
      <c r="Y8" s="40" t="s">
        <v>433</v>
      </c>
      <c r="Z8" s="40" t="s">
        <v>433</v>
      </c>
      <c r="AA8" s="40" t="s">
        <v>433</v>
      </c>
      <c r="AB8" s="40" t="s">
        <v>433</v>
      </c>
      <c r="AC8" s="40">
        <v>0.21</v>
      </c>
      <c r="AD8" s="40">
        <v>0.75571044954384603</v>
      </c>
      <c r="AE8" s="40" t="s">
        <v>43</v>
      </c>
      <c r="AF8" s="40">
        <v>0.21</v>
      </c>
      <c r="AG8" s="40" t="s">
        <v>977</v>
      </c>
      <c r="AH8" s="40">
        <v>2.17824517823589</v>
      </c>
      <c r="AI8" s="40" t="s">
        <v>977</v>
      </c>
      <c r="AJ8" s="40">
        <v>0.75571044954384603</v>
      </c>
      <c r="AK8" s="40" t="s">
        <v>977</v>
      </c>
      <c r="AL8" s="41">
        <v>9.3600000000000003E-3</v>
      </c>
      <c r="AM8" s="41">
        <v>2.17824517823589</v>
      </c>
      <c r="AN8" s="41">
        <v>3.3683094322525697E-2</v>
      </c>
      <c r="AO8" s="28" t="s">
        <v>1156</v>
      </c>
      <c r="AP8" s="31">
        <v>1</v>
      </c>
      <c r="AQ8" s="32" t="e">
        <f t="shared" si="2"/>
        <v>#VALUE!</v>
      </c>
      <c r="AR8" s="32" t="e">
        <f t="shared" si="0"/>
        <v>#VALUE!</v>
      </c>
      <c r="AS8" s="32" t="e">
        <f t="shared" si="0"/>
        <v>#VALUE!</v>
      </c>
      <c r="AT8" s="32">
        <f t="shared" si="0"/>
        <v>0.21</v>
      </c>
      <c r="AU8" s="32" t="e">
        <f t="shared" si="0"/>
        <v>#VALUE!</v>
      </c>
      <c r="AV8" s="32" t="e">
        <f t="shared" si="0"/>
        <v>#VALUE!</v>
      </c>
      <c r="AW8" s="32" t="e">
        <f t="shared" si="0"/>
        <v>#VALUE!</v>
      </c>
      <c r="AX8" s="32" t="e">
        <f t="shared" si="0"/>
        <v>#VALUE!</v>
      </c>
      <c r="AY8" s="32">
        <f t="shared" si="0"/>
        <v>1.56</v>
      </c>
      <c r="AZ8" s="32" t="e">
        <f t="shared" si="0"/>
        <v>#VALUE!</v>
      </c>
      <c r="BA8" s="32" t="e">
        <f t="shared" si="0"/>
        <v>#VALUE!</v>
      </c>
      <c r="BB8" s="32" t="e">
        <f t="shared" si="0"/>
        <v>#VALUE!</v>
      </c>
      <c r="BC8" s="32" t="e">
        <f t="shared" si="0"/>
        <v>#VALUE!</v>
      </c>
      <c r="BD8" s="28">
        <v>1.5599999999999999E-2</v>
      </c>
      <c r="BE8" s="32">
        <v>0.35</v>
      </c>
      <c r="BF8" s="32" t="e">
        <f t="shared" si="3"/>
        <v>#VALUE!</v>
      </c>
      <c r="BG8" s="32" t="e">
        <f t="shared" si="1"/>
        <v>#VALUE!</v>
      </c>
      <c r="BH8" s="32" t="e">
        <f t="shared" si="1"/>
        <v>#VALUE!</v>
      </c>
      <c r="BI8" s="32">
        <f t="shared" si="1"/>
        <v>9.3600000000000003E-3</v>
      </c>
      <c r="BJ8" s="32" t="e">
        <f t="shared" si="1"/>
        <v>#VALUE!</v>
      </c>
      <c r="BK8" s="32" t="e">
        <f t="shared" si="1"/>
        <v>#VALUE!</v>
      </c>
      <c r="BL8" s="32" t="e">
        <f t="shared" si="1"/>
        <v>#VALUE!</v>
      </c>
      <c r="BM8" s="32" t="e">
        <f t="shared" si="1"/>
        <v>#VALUE!</v>
      </c>
      <c r="BN8" s="32">
        <f t="shared" si="1"/>
        <v>6.9531428571428577E-2</v>
      </c>
      <c r="BO8" s="32" t="e">
        <f t="shared" si="1"/>
        <v>#VALUE!</v>
      </c>
      <c r="BP8" s="32" t="e">
        <f t="shared" si="1"/>
        <v>#VALUE!</v>
      </c>
      <c r="BQ8" s="32" t="e">
        <f t="shared" si="1"/>
        <v>#VALUE!</v>
      </c>
      <c r="BR8" s="32" t="e">
        <f t="shared" si="1"/>
        <v>#VALUE!</v>
      </c>
      <c r="BS8" s="32"/>
      <c r="BT8" s="32"/>
      <c r="BU8" s="32"/>
      <c r="BV8" s="32">
        <v>9.3600000000000003E-3</v>
      </c>
      <c r="BW8" s="32"/>
      <c r="BX8" s="32"/>
      <c r="BY8" s="32"/>
      <c r="BZ8" s="32"/>
      <c r="CA8" s="32">
        <v>6.9531428571428577E-2</v>
      </c>
      <c r="CB8" s="32"/>
      <c r="CC8" s="32"/>
      <c r="CD8" s="32"/>
      <c r="CE8" s="33"/>
    </row>
    <row r="9" spans="1:83" x14ac:dyDescent="0.25">
      <c r="A9" s="39">
        <v>3750769</v>
      </c>
      <c r="B9" s="40" t="s">
        <v>69</v>
      </c>
      <c r="C9" s="28" t="s">
        <v>1153</v>
      </c>
      <c r="D9" s="28" t="s">
        <v>1154</v>
      </c>
      <c r="E9" s="40" t="s">
        <v>74</v>
      </c>
      <c r="F9" s="40">
        <v>2021</v>
      </c>
      <c r="G9" s="40" t="s">
        <v>38</v>
      </c>
      <c r="H9" s="40" t="s">
        <v>70</v>
      </c>
      <c r="I9" s="40" t="s">
        <v>75</v>
      </c>
      <c r="J9" s="40" t="s">
        <v>62</v>
      </c>
      <c r="K9" s="40" t="s">
        <v>40</v>
      </c>
      <c r="L9" s="40" t="s">
        <v>41</v>
      </c>
      <c r="M9" s="40">
        <v>10</v>
      </c>
      <c r="N9" s="41">
        <v>100</v>
      </c>
      <c r="O9" s="40" t="s">
        <v>43</v>
      </c>
      <c r="P9" s="40" t="s">
        <v>433</v>
      </c>
      <c r="Q9" s="40" t="s">
        <v>433</v>
      </c>
      <c r="R9" s="40" t="s">
        <v>433</v>
      </c>
      <c r="S9" s="41">
        <v>0.79</v>
      </c>
      <c r="T9" s="40" t="s">
        <v>433</v>
      </c>
      <c r="U9" s="40" t="s">
        <v>433</v>
      </c>
      <c r="V9" s="40" t="s">
        <v>433</v>
      </c>
      <c r="W9" s="41">
        <v>0.04</v>
      </c>
      <c r="X9" s="41">
        <v>5.22</v>
      </c>
      <c r="Y9" s="40" t="s">
        <v>433</v>
      </c>
      <c r="Z9" s="40" t="s">
        <v>433</v>
      </c>
      <c r="AA9" s="40" t="s">
        <v>433</v>
      </c>
      <c r="AB9" s="40" t="s">
        <v>433</v>
      </c>
      <c r="AC9" s="40">
        <v>0.79</v>
      </c>
      <c r="AD9" s="40">
        <v>3.7420741098770902</v>
      </c>
      <c r="AE9" s="40" t="s">
        <v>43</v>
      </c>
      <c r="AF9" s="40">
        <v>0.79</v>
      </c>
      <c r="AG9" s="40" t="s">
        <v>977</v>
      </c>
      <c r="AH9" s="40">
        <v>2.5743399638625699</v>
      </c>
      <c r="AI9" s="40" t="s">
        <v>977</v>
      </c>
      <c r="AJ9" s="40">
        <v>3.7420741098770902</v>
      </c>
      <c r="AK9" s="40" t="s">
        <v>977</v>
      </c>
      <c r="AL9" s="41">
        <v>5.3582608695652199E-2</v>
      </c>
      <c r="AM9" s="41">
        <v>2.5743399638625699</v>
      </c>
      <c r="AN9" s="41">
        <v>0.25381024397427199</v>
      </c>
      <c r="AO9" s="28" t="s">
        <v>1156</v>
      </c>
      <c r="AP9" s="31">
        <v>1</v>
      </c>
      <c r="AQ9" s="32" t="e">
        <f t="shared" si="2"/>
        <v>#VALUE!</v>
      </c>
      <c r="AR9" s="32" t="e">
        <f t="shared" si="0"/>
        <v>#VALUE!</v>
      </c>
      <c r="AS9" s="32" t="e">
        <f t="shared" si="0"/>
        <v>#VALUE!</v>
      </c>
      <c r="AT9" s="32">
        <f t="shared" si="0"/>
        <v>0.79</v>
      </c>
      <c r="AU9" s="32" t="e">
        <f t="shared" si="0"/>
        <v>#VALUE!</v>
      </c>
      <c r="AV9" s="32" t="e">
        <f t="shared" si="0"/>
        <v>#VALUE!</v>
      </c>
      <c r="AW9" s="32" t="e">
        <f t="shared" si="0"/>
        <v>#VALUE!</v>
      </c>
      <c r="AX9" s="32">
        <f t="shared" si="0"/>
        <v>0.04</v>
      </c>
      <c r="AY9" s="32">
        <f t="shared" si="0"/>
        <v>5.22</v>
      </c>
      <c r="AZ9" s="32" t="e">
        <f t="shared" si="0"/>
        <v>#VALUE!</v>
      </c>
      <c r="BA9" s="32" t="e">
        <f t="shared" si="0"/>
        <v>#VALUE!</v>
      </c>
      <c r="BB9" s="32" t="e">
        <f t="shared" si="0"/>
        <v>#VALUE!</v>
      </c>
      <c r="BC9" s="32" t="e">
        <f t="shared" si="0"/>
        <v>#VALUE!</v>
      </c>
      <c r="BD9" s="28">
        <v>1.5599999999999999E-2</v>
      </c>
      <c r="BE9" s="32">
        <v>0.23</v>
      </c>
      <c r="BF9" s="32" t="e">
        <f t="shared" si="3"/>
        <v>#VALUE!</v>
      </c>
      <c r="BG9" s="32" t="e">
        <f t="shared" si="1"/>
        <v>#VALUE!</v>
      </c>
      <c r="BH9" s="32" t="e">
        <f t="shared" si="1"/>
        <v>#VALUE!</v>
      </c>
      <c r="BI9" s="32">
        <f t="shared" si="1"/>
        <v>5.3582608695652172E-2</v>
      </c>
      <c r="BJ9" s="32" t="e">
        <f t="shared" si="1"/>
        <v>#VALUE!</v>
      </c>
      <c r="BK9" s="32" t="e">
        <f t="shared" si="1"/>
        <v>#VALUE!</v>
      </c>
      <c r="BL9" s="32" t="e">
        <f t="shared" si="1"/>
        <v>#VALUE!</v>
      </c>
      <c r="BM9" s="32">
        <f t="shared" si="1"/>
        <v>2.7130434782608693E-3</v>
      </c>
      <c r="BN9" s="32">
        <f t="shared" si="1"/>
        <v>0.35405217391304344</v>
      </c>
      <c r="BO9" s="32" t="e">
        <f t="shared" si="1"/>
        <v>#VALUE!</v>
      </c>
      <c r="BP9" s="32" t="e">
        <f t="shared" si="1"/>
        <v>#VALUE!</v>
      </c>
      <c r="BQ9" s="32" t="e">
        <f t="shared" si="1"/>
        <v>#VALUE!</v>
      </c>
      <c r="BR9" s="32" t="e">
        <f t="shared" si="1"/>
        <v>#VALUE!</v>
      </c>
      <c r="BS9" s="32"/>
      <c r="BT9" s="32"/>
      <c r="BU9" s="32"/>
      <c r="BV9" s="32">
        <v>5.3582608695652172E-2</v>
      </c>
      <c r="BW9" s="32"/>
      <c r="BX9" s="32"/>
      <c r="BY9" s="32"/>
      <c r="BZ9" s="32">
        <v>2.7130434782608693E-3</v>
      </c>
      <c r="CA9" s="32">
        <v>0.35405217391304344</v>
      </c>
      <c r="CB9" s="32"/>
      <c r="CC9" s="32"/>
      <c r="CD9" s="32"/>
      <c r="CE9" s="33"/>
    </row>
    <row r="10" spans="1:83" x14ac:dyDescent="0.25">
      <c r="A10" s="39">
        <v>3750770</v>
      </c>
      <c r="B10" s="40" t="s">
        <v>93</v>
      </c>
      <c r="C10" s="28" t="s">
        <v>1153</v>
      </c>
      <c r="D10" s="28" t="s">
        <v>1154</v>
      </c>
      <c r="E10" s="40" t="s">
        <v>99</v>
      </c>
      <c r="F10" s="40">
        <v>2021</v>
      </c>
      <c r="G10" s="40" t="s">
        <v>94</v>
      </c>
      <c r="H10" s="40" t="s">
        <v>95</v>
      </c>
      <c r="I10" s="40" t="s">
        <v>100</v>
      </c>
      <c r="J10" s="40" t="s">
        <v>62</v>
      </c>
      <c r="K10" s="40" t="s">
        <v>40</v>
      </c>
      <c r="L10" s="40" t="s">
        <v>41</v>
      </c>
      <c r="M10" s="40">
        <v>28</v>
      </c>
      <c r="N10" s="41">
        <v>90</v>
      </c>
      <c r="O10" s="40" t="s">
        <v>43</v>
      </c>
      <c r="P10" s="40" t="s">
        <v>433</v>
      </c>
      <c r="Q10" s="40" t="s">
        <v>433</v>
      </c>
      <c r="R10" s="41">
        <v>0.35</v>
      </c>
      <c r="S10" s="41">
        <v>0.51</v>
      </c>
      <c r="T10" s="41">
        <v>0.78</v>
      </c>
      <c r="U10" s="40" t="s">
        <v>433</v>
      </c>
      <c r="V10" s="40" t="s">
        <v>433</v>
      </c>
      <c r="W10" s="40" t="s">
        <v>433</v>
      </c>
      <c r="X10" s="40" t="s">
        <v>433</v>
      </c>
      <c r="Y10" s="40" t="s">
        <v>433</v>
      </c>
      <c r="Z10" s="40" t="s">
        <v>433</v>
      </c>
      <c r="AA10" s="40" t="s">
        <v>433</v>
      </c>
      <c r="AB10" s="40" t="s">
        <v>433</v>
      </c>
      <c r="AC10" s="40">
        <v>0.51</v>
      </c>
      <c r="AD10" s="40">
        <v>1.35497109989852</v>
      </c>
      <c r="AE10" s="40" t="s">
        <v>43</v>
      </c>
      <c r="AF10" s="40">
        <v>0.51</v>
      </c>
      <c r="AG10" s="40" t="s">
        <v>977</v>
      </c>
      <c r="AH10" s="40">
        <v>1.8113087026614101</v>
      </c>
      <c r="AI10" s="40" t="s">
        <v>977</v>
      </c>
      <c r="AJ10" s="40">
        <v>1.35497109989852</v>
      </c>
      <c r="AK10" s="40" t="s">
        <v>977</v>
      </c>
      <c r="AL10" s="41">
        <v>4.62991304347826E-2</v>
      </c>
      <c r="AM10" s="41">
        <v>1.8113087026614101</v>
      </c>
      <c r="AN10" s="41">
        <v>0.123007811156005</v>
      </c>
      <c r="AO10" s="28" t="s">
        <v>1156</v>
      </c>
      <c r="AP10" s="31">
        <v>1</v>
      </c>
      <c r="AQ10" s="32" t="e">
        <f t="shared" si="2"/>
        <v>#VALUE!</v>
      </c>
      <c r="AR10" s="32" t="e">
        <f t="shared" si="0"/>
        <v>#VALUE!</v>
      </c>
      <c r="AS10" s="32">
        <f t="shared" si="0"/>
        <v>0.35</v>
      </c>
      <c r="AT10" s="32">
        <f t="shared" si="0"/>
        <v>0.51</v>
      </c>
      <c r="AU10" s="32">
        <f t="shared" si="0"/>
        <v>0.78</v>
      </c>
      <c r="AV10" s="32" t="e">
        <f t="shared" si="0"/>
        <v>#VALUE!</v>
      </c>
      <c r="AW10" s="32" t="e">
        <f t="shared" si="0"/>
        <v>#VALUE!</v>
      </c>
      <c r="AX10" s="32" t="e">
        <f t="shared" si="0"/>
        <v>#VALUE!</v>
      </c>
      <c r="AY10" s="32" t="e">
        <f t="shared" si="0"/>
        <v>#VALUE!</v>
      </c>
      <c r="AZ10" s="32" t="e">
        <f t="shared" si="0"/>
        <v>#VALUE!</v>
      </c>
      <c r="BA10" s="32" t="e">
        <f t="shared" si="0"/>
        <v>#VALUE!</v>
      </c>
      <c r="BB10" s="32" t="e">
        <f t="shared" si="0"/>
        <v>#VALUE!</v>
      </c>
      <c r="BC10" s="32" t="e">
        <f t="shared" si="0"/>
        <v>#VALUE!</v>
      </c>
      <c r="BD10" s="28">
        <v>2.0879999999999999E-2</v>
      </c>
      <c r="BE10" s="32">
        <v>0.23</v>
      </c>
      <c r="BF10" s="32" t="e">
        <f t="shared" si="3"/>
        <v>#VALUE!</v>
      </c>
      <c r="BG10" s="32" t="e">
        <f t="shared" si="1"/>
        <v>#VALUE!</v>
      </c>
      <c r="BH10" s="32">
        <f t="shared" si="1"/>
        <v>3.1773913043478257E-2</v>
      </c>
      <c r="BI10" s="32">
        <f t="shared" si="1"/>
        <v>4.6299130434782607E-2</v>
      </c>
      <c r="BJ10" s="32">
        <f t="shared" si="1"/>
        <v>7.0810434782608692E-2</v>
      </c>
      <c r="BK10" s="32" t="e">
        <f t="shared" si="1"/>
        <v>#VALUE!</v>
      </c>
      <c r="BL10" s="32" t="e">
        <f t="shared" si="1"/>
        <v>#VALUE!</v>
      </c>
      <c r="BM10" s="32" t="e">
        <f t="shared" si="1"/>
        <v>#VALUE!</v>
      </c>
      <c r="BN10" s="32" t="e">
        <f t="shared" si="1"/>
        <v>#VALUE!</v>
      </c>
      <c r="BO10" s="32" t="e">
        <f t="shared" si="1"/>
        <v>#VALUE!</v>
      </c>
      <c r="BP10" s="32" t="e">
        <f t="shared" si="1"/>
        <v>#VALUE!</v>
      </c>
      <c r="BQ10" s="32" t="e">
        <f t="shared" si="1"/>
        <v>#VALUE!</v>
      </c>
      <c r="BR10" s="32" t="e">
        <f t="shared" si="1"/>
        <v>#VALUE!</v>
      </c>
      <c r="BS10" s="32"/>
      <c r="BT10" s="32"/>
      <c r="BU10" s="32">
        <v>3.1773913043478257E-2</v>
      </c>
      <c r="BV10" s="32">
        <v>4.6299130434782607E-2</v>
      </c>
      <c r="BW10" s="32">
        <v>7.0810434782608692E-2</v>
      </c>
      <c r="BX10" s="32"/>
      <c r="BY10" s="32"/>
      <c r="BZ10" s="32"/>
      <c r="CA10" s="32"/>
      <c r="CB10" s="32"/>
      <c r="CC10" s="32"/>
      <c r="CD10" s="32"/>
      <c r="CE10" s="33"/>
    </row>
    <row r="11" spans="1:83" x14ac:dyDescent="0.25">
      <c r="A11" s="39">
        <v>3750770</v>
      </c>
      <c r="B11" s="40" t="s">
        <v>93</v>
      </c>
      <c r="C11" s="28" t="s">
        <v>1153</v>
      </c>
      <c r="D11" s="28" t="s">
        <v>1154</v>
      </c>
      <c r="E11" s="40" t="s">
        <v>99</v>
      </c>
      <c r="F11" s="40">
        <v>2021</v>
      </c>
      <c r="G11" s="40" t="s">
        <v>94</v>
      </c>
      <c r="H11" s="40" t="s">
        <v>95</v>
      </c>
      <c r="I11" s="40" t="s">
        <v>105</v>
      </c>
      <c r="J11" s="40" t="s">
        <v>62</v>
      </c>
      <c r="K11" s="40" t="s">
        <v>40</v>
      </c>
      <c r="L11" s="40" t="s">
        <v>41</v>
      </c>
      <c r="M11" s="40">
        <v>31</v>
      </c>
      <c r="N11" s="41">
        <v>89</v>
      </c>
      <c r="O11" s="40" t="s">
        <v>43</v>
      </c>
      <c r="P11" s="40" t="s">
        <v>433</v>
      </c>
      <c r="Q11" s="40" t="s">
        <v>433</v>
      </c>
      <c r="R11" s="41">
        <v>0.33</v>
      </c>
      <c r="S11" s="41">
        <v>0.84</v>
      </c>
      <c r="T11" s="41">
        <v>1.35</v>
      </c>
      <c r="U11" s="40" t="s">
        <v>433</v>
      </c>
      <c r="V11" s="40" t="s">
        <v>433</v>
      </c>
      <c r="W11" s="40" t="s">
        <v>433</v>
      </c>
      <c r="X11" s="40" t="s">
        <v>433</v>
      </c>
      <c r="Y11" s="40" t="s">
        <v>433</v>
      </c>
      <c r="Z11" s="40" t="s">
        <v>433</v>
      </c>
      <c r="AA11" s="40" t="s">
        <v>433</v>
      </c>
      <c r="AB11" s="40" t="s">
        <v>433</v>
      </c>
      <c r="AC11" s="40">
        <v>0.84</v>
      </c>
      <c r="AD11" s="40">
        <v>4.680482977714</v>
      </c>
      <c r="AE11" s="40" t="s">
        <v>43</v>
      </c>
      <c r="AF11" s="40">
        <v>0.84</v>
      </c>
      <c r="AG11" s="40" t="s">
        <v>977</v>
      </c>
      <c r="AH11" s="40">
        <v>2.8414676606896299</v>
      </c>
      <c r="AI11" s="40" t="s">
        <v>977</v>
      </c>
      <c r="AJ11" s="40">
        <v>4.680482977714</v>
      </c>
      <c r="AK11" s="40" t="s">
        <v>977</v>
      </c>
      <c r="AL11" s="41">
        <v>7.6257391304347805E-2</v>
      </c>
      <c r="AM11" s="41">
        <v>2.8414676606896299</v>
      </c>
      <c r="AN11" s="41">
        <v>0.42490645467247101</v>
      </c>
      <c r="AO11" s="28" t="s">
        <v>1156</v>
      </c>
      <c r="AP11" s="31">
        <v>1</v>
      </c>
      <c r="AQ11" s="32" t="e">
        <f t="shared" si="2"/>
        <v>#VALUE!</v>
      </c>
      <c r="AR11" s="32" t="e">
        <f t="shared" si="0"/>
        <v>#VALUE!</v>
      </c>
      <c r="AS11" s="32">
        <f t="shared" si="0"/>
        <v>0.33</v>
      </c>
      <c r="AT11" s="32">
        <f t="shared" si="0"/>
        <v>0.84</v>
      </c>
      <c r="AU11" s="32">
        <f t="shared" si="0"/>
        <v>1.35</v>
      </c>
      <c r="AV11" s="32" t="e">
        <f t="shared" si="0"/>
        <v>#VALUE!</v>
      </c>
      <c r="AW11" s="32" t="e">
        <f t="shared" si="0"/>
        <v>#VALUE!</v>
      </c>
      <c r="AX11" s="32" t="e">
        <f t="shared" si="0"/>
        <v>#VALUE!</v>
      </c>
      <c r="AY11" s="32" t="e">
        <f t="shared" si="0"/>
        <v>#VALUE!</v>
      </c>
      <c r="AZ11" s="32" t="e">
        <f t="shared" si="0"/>
        <v>#VALUE!</v>
      </c>
      <c r="BA11" s="32" t="e">
        <f t="shared" si="0"/>
        <v>#VALUE!</v>
      </c>
      <c r="BB11" s="32" t="e">
        <f t="shared" si="0"/>
        <v>#VALUE!</v>
      </c>
      <c r="BC11" s="32" t="e">
        <f t="shared" si="0"/>
        <v>#VALUE!</v>
      </c>
      <c r="BD11" s="28">
        <v>2.0879999999999999E-2</v>
      </c>
      <c r="BE11" s="32">
        <v>0.23</v>
      </c>
      <c r="BF11" s="32" t="e">
        <f t="shared" si="3"/>
        <v>#VALUE!</v>
      </c>
      <c r="BG11" s="32" t="e">
        <f t="shared" si="1"/>
        <v>#VALUE!</v>
      </c>
      <c r="BH11" s="32">
        <f t="shared" si="1"/>
        <v>2.9958260869565215E-2</v>
      </c>
      <c r="BI11" s="32">
        <f t="shared" si="1"/>
        <v>7.6257391304347819E-2</v>
      </c>
      <c r="BJ11" s="32">
        <f t="shared" si="1"/>
        <v>0.12255652173913044</v>
      </c>
      <c r="BK11" s="32" t="e">
        <f t="shared" si="1"/>
        <v>#VALUE!</v>
      </c>
      <c r="BL11" s="32" t="e">
        <f t="shared" si="1"/>
        <v>#VALUE!</v>
      </c>
      <c r="BM11" s="32" t="e">
        <f t="shared" si="1"/>
        <v>#VALUE!</v>
      </c>
      <c r="BN11" s="32" t="e">
        <f t="shared" si="1"/>
        <v>#VALUE!</v>
      </c>
      <c r="BO11" s="32" t="e">
        <f t="shared" si="1"/>
        <v>#VALUE!</v>
      </c>
      <c r="BP11" s="32" t="e">
        <f t="shared" si="1"/>
        <v>#VALUE!</v>
      </c>
      <c r="BQ11" s="32" t="e">
        <f t="shared" si="1"/>
        <v>#VALUE!</v>
      </c>
      <c r="BR11" s="32" t="e">
        <f t="shared" si="1"/>
        <v>#VALUE!</v>
      </c>
      <c r="BS11" s="32"/>
      <c r="BT11" s="32"/>
      <c r="BU11" s="32">
        <v>2.9958260869565215E-2</v>
      </c>
      <c r="BV11" s="32">
        <v>7.6257391304347819E-2</v>
      </c>
      <c r="BW11" s="32">
        <v>0.12255652173913044</v>
      </c>
      <c r="BX11" s="32"/>
      <c r="BY11" s="32"/>
      <c r="BZ11" s="32"/>
      <c r="CA11" s="32"/>
      <c r="CB11" s="32"/>
      <c r="CC11" s="32"/>
      <c r="CD11" s="32"/>
      <c r="CE11" s="33"/>
    </row>
    <row r="12" spans="1:83" x14ac:dyDescent="0.25">
      <c r="A12" s="39">
        <v>3750770</v>
      </c>
      <c r="B12" s="40" t="s">
        <v>93</v>
      </c>
      <c r="C12" s="28" t="s">
        <v>1153</v>
      </c>
      <c r="D12" s="28" t="s">
        <v>1154</v>
      </c>
      <c r="E12" s="40" t="s">
        <v>99</v>
      </c>
      <c r="F12" s="40">
        <v>2021</v>
      </c>
      <c r="G12" s="40" t="s">
        <v>94</v>
      </c>
      <c r="H12" s="40" t="s">
        <v>95</v>
      </c>
      <c r="I12" s="40" t="s">
        <v>109</v>
      </c>
      <c r="J12" s="40" t="s">
        <v>62</v>
      </c>
      <c r="K12" s="40" t="s">
        <v>40</v>
      </c>
      <c r="L12" s="40" t="s">
        <v>41</v>
      </c>
      <c r="M12" s="40">
        <v>31</v>
      </c>
      <c r="N12" s="41">
        <v>92</v>
      </c>
      <c r="O12" s="40" t="s">
        <v>43</v>
      </c>
      <c r="P12" s="40" t="s">
        <v>433</v>
      </c>
      <c r="Q12" s="40" t="s">
        <v>433</v>
      </c>
      <c r="R12" s="41">
        <v>0.44</v>
      </c>
      <c r="S12" s="41">
        <v>0.79</v>
      </c>
      <c r="T12" s="41">
        <v>1.1200000000000001</v>
      </c>
      <c r="U12" s="40" t="s">
        <v>433</v>
      </c>
      <c r="V12" s="40" t="s">
        <v>433</v>
      </c>
      <c r="W12" s="40" t="s">
        <v>433</v>
      </c>
      <c r="X12" s="40" t="s">
        <v>433</v>
      </c>
      <c r="Y12" s="40" t="s">
        <v>433</v>
      </c>
      <c r="Z12" s="40" t="s">
        <v>433</v>
      </c>
      <c r="AA12" s="40" t="s">
        <v>433</v>
      </c>
      <c r="AB12" s="40" t="s">
        <v>433</v>
      </c>
      <c r="AC12" s="40">
        <v>0.79</v>
      </c>
      <c r="AD12" s="40">
        <v>2.4682530857037199</v>
      </c>
      <c r="AE12" s="40" t="s">
        <v>43</v>
      </c>
      <c r="AF12" s="40">
        <v>0.79</v>
      </c>
      <c r="AG12" s="40" t="s">
        <v>977</v>
      </c>
      <c r="AH12" s="40">
        <v>1.9989148814623601</v>
      </c>
      <c r="AI12" s="40" t="s">
        <v>977</v>
      </c>
      <c r="AJ12" s="40">
        <v>2.4682530857037199</v>
      </c>
      <c r="AK12" s="40" t="s">
        <v>977</v>
      </c>
      <c r="AL12" s="41">
        <v>7.1718260869565204E-2</v>
      </c>
      <c r="AM12" s="41">
        <v>1.9989148814623601</v>
      </c>
      <c r="AN12" s="41">
        <v>0.22407445404127699</v>
      </c>
      <c r="AO12" s="28" t="s">
        <v>1156</v>
      </c>
      <c r="AP12" s="31">
        <v>1</v>
      </c>
      <c r="AQ12" s="32" t="e">
        <f t="shared" si="2"/>
        <v>#VALUE!</v>
      </c>
      <c r="AR12" s="32" t="e">
        <f t="shared" si="0"/>
        <v>#VALUE!</v>
      </c>
      <c r="AS12" s="32">
        <f t="shared" si="0"/>
        <v>0.44</v>
      </c>
      <c r="AT12" s="32">
        <f t="shared" si="0"/>
        <v>0.79</v>
      </c>
      <c r="AU12" s="32">
        <f t="shared" si="0"/>
        <v>1.1200000000000001</v>
      </c>
      <c r="AV12" s="32" t="e">
        <f t="shared" si="0"/>
        <v>#VALUE!</v>
      </c>
      <c r="AW12" s="32" t="e">
        <f t="shared" si="0"/>
        <v>#VALUE!</v>
      </c>
      <c r="AX12" s="32" t="e">
        <f t="shared" si="0"/>
        <v>#VALUE!</v>
      </c>
      <c r="AY12" s="32" t="e">
        <f t="shared" si="0"/>
        <v>#VALUE!</v>
      </c>
      <c r="AZ12" s="32" t="e">
        <f t="shared" si="0"/>
        <v>#VALUE!</v>
      </c>
      <c r="BA12" s="32" t="e">
        <f t="shared" si="0"/>
        <v>#VALUE!</v>
      </c>
      <c r="BB12" s="32" t="e">
        <f t="shared" si="0"/>
        <v>#VALUE!</v>
      </c>
      <c r="BC12" s="32" t="e">
        <f t="shared" si="0"/>
        <v>#VALUE!</v>
      </c>
      <c r="BD12" s="28">
        <v>2.0879999999999999E-2</v>
      </c>
      <c r="BE12" s="32">
        <v>0.23</v>
      </c>
      <c r="BF12" s="32" t="e">
        <f t="shared" si="3"/>
        <v>#VALUE!</v>
      </c>
      <c r="BG12" s="32" t="e">
        <f t="shared" si="1"/>
        <v>#VALUE!</v>
      </c>
      <c r="BH12" s="32">
        <f t="shared" si="1"/>
        <v>3.9944347826086954E-2</v>
      </c>
      <c r="BI12" s="32">
        <f t="shared" si="1"/>
        <v>7.1718260869565217E-2</v>
      </c>
      <c r="BJ12" s="32">
        <f t="shared" si="1"/>
        <v>0.10167652173913044</v>
      </c>
      <c r="BK12" s="32" t="e">
        <f t="shared" si="1"/>
        <v>#VALUE!</v>
      </c>
      <c r="BL12" s="32" t="e">
        <f t="shared" si="1"/>
        <v>#VALUE!</v>
      </c>
      <c r="BM12" s="32" t="e">
        <f t="shared" si="1"/>
        <v>#VALUE!</v>
      </c>
      <c r="BN12" s="32" t="e">
        <f t="shared" si="1"/>
        <v>#VALUE!</v>
      </c>
      <c r="BO12" s="32" t="e">
        <f t="shared" si="1"/>
        <v>#VALUE!</v>
      </c>
      <c r="BP12" s="32" t="e">
        <f t="shared" si="1"/>
        <v>#VALUE!</v>
      </c>
      <c r="BQ12" s="32" t="e">
        <f t="shared" si="1"/>
        <v>#VALUE!</v>
      </c>
      <c r="BR12" s="32" t="e">
        <f t="shared" si="1"/>
        <v>#VALUE!</v>
      </c>
      <c r="BS12" s="32"/>
      <c r="BT12" s="32"/>
      <c r="BU12" s="32">
        <v>3.9944347826086954E-2</v>
      </c>
      <c r="BV12" s="32">
        <v>7.1718260869565217E-2</v>
      </c>
      <c r="BW12" s="32">
        <v>0.10167652173913044</v>
      </c>
      <c r="BX12" s="32"/>
      <c r="BY12" s="32"/>
      <c r="BZ12" s="32"/>
      <c r="CA12" s="32"/>
      <c r="CB12" s="32"/>
      <c r="CC12" s="32"/>
      <c r="CD12" s="32"/>
      <c r="CE12" s="33"/>
    </row>
    <row r="13" spans="1:83" x14ac:dyDescent="0.25">
      <c r="A13" s="39">
        <v>3750770</v>
      </c>
      <c r="B13" s="40" t="s">
        <v>93</v>
      </c>
      <c r="C13" s="28" t="s">
        <v>1153</v>
      </c>
      <c r="D13" s="28" t="s">
        <v>1154</v>
      </c>
      <c r="E13" s="40" t="s">
        <v>99</v>
      </c>
      <c r="F13" s="40">
        <v>2021</v>
      </c>
      <c r="G13" s="40" t="s">
        <v>94</v>
      </c>
      <c r="H13" s="40" t="s">
        <v>95</v>
      </c>
      <c r="I13" s="40" t="s">
        <v>112</v>
      </c>
      <c r="J13" s="40" t="s">
        <v>62</v>
      </c>
      <c r="K13" s="40" t="s">
        <v>40</v>
      </c>
      <c r="L13" s="40" t="s">
        <v>41</v>
      </c>
      <c r="M13" s="40">
        <v>90</v>
      </c>
      <c r="N13" s="41">
        <v>90</v>
      </c>
      <c r="O13" s="40" t="s">
        <v>43</v>
      </c>
      <c r="P13" s="40" t="s">
        <v>433</v>
      </c>
      <c r="Q13" s="40" t="s">
        <v>433</v>
      </c>
      <c r="R13" s="41">
        <v>0.4</v>
      </c>
      <c r="S13" s="41">
        <v>0.67</v>
      </c>
      <c r="T13" s="41">
        <v>1.0900000000000001</v>
      </c>
      <c r="U13" s="40" t="s">
        <v>433</v>
      </c>
      <c r="V13" s="40" t="s">
        <v>433</v>
      </c>
      <c r="W13" s="40" t="s">
        <v>433</v>
      </c>
      <c r="X13" s="40" t="s">
        <v>433</v>
      </c>
      <c r="Y13" s="40" t="s">
        <v>433</v>
      </c>
      <c r="Z13" s="40" t="s">
        <v>433</v>
      </c>
      <c r="AA13" s="40" t="s">
        <v>433</v>
      </c>
      <c r="AB13" s="40" t="s">
        <v>433</v>
      </c>
      <c r="AC13" s="40">
        <v>0.67</v>
      </c>
      <c r="AD13" s="40">
        <v>2.27473618845984</v>
      </c>
      <c r="AE13" s="40" t="s">
        <v>43</v>
      </c>
      <c r="AF13" s="40">
        <v>0.67</v>
      </c>
      <c r="AG13" s="40" t="s">
        <v>977</v>
      </c>
      <c r="AH13" s="40">
        <v>2.10250808389203</v>
      </c>
      <c r="AI13" s="40" t="s">
        <v>977</v>
      </c>
      <c r="AJ13" s="40">
        <v>2.27473618845984</v>
      </c>
      <c r="AK13" s="40" t="s">
        <v>977</v>
      </c>
      <c r="AL13" s="41">
        <v>6.0824347826086901E-2</v>
      </c>
      <c r="AM13" s="41">
        <v>2.10250808389203</v>
      </c>
      <c r="AN13" s="41">
        <v>0.206506485282789</v>
      </c>
      <c r="AO13" s="28" t="s">
        <v>1156</v>
      </c>
      <c r="AP13" s="31">
        <v>1</v>
      </c>
      <c r="AQ13" s="32" t="e">
        <f t="shared" si="2"/>
        <v>#VALUE!</v>
      </c>
      <c r="AR13" s="32" t="e">
        <f t="shared" si="0"/>
        <v>#VALUE!</v>
      </c>
      <c r="AS13" s="32">
        <f t="shared" si="0"/>
        <v>0.4</v>
      </c>
      <c r="AT13" s="32">
        <f t="shared" si="0"/>
        <v>0.67</v>
      </c>
      <c r="AU13" s="32">
        <f t="shared" si="0"/>
        <v>1.0900000000000001</v>
      </c>
      <c r="AV13" s="32" t="e">
        <f t="shared" si="0"/>
        <v>#VALUE!</v>
      </c>
      <c r="AW13" s="32" t="e">
        <f t="shared" si="0"/>
        <v>#VALUE!</v>
      </c>
      <c r="AX13" s="32" t="e">
        <f t="shared" si="0"/>
        <v>#VALUE!</v>
      </c>
      <c r="AY13" s="32" t="e">
        <f t="shared" si="0"/>
        <v>#VALUE!</v>
      </c>
      <c r="AZ13" s="32" t="e">
        <f t="shared" si="0"/>
        <v>#VALUE!</v>
      </c>
      <c r="BA13" s="32" t="e">
        <f t="shared" si="0"/>
        <v>#VALUE!</v>
      </c>
      <c r="BB13" s="32" t="e">
        <f t="shared" si="0"/>
        <v>#VALUE!</v>
      </c>
      <c r="BC13" s="32" t="e">
        <f t="shared" si="0"/>
        <v>#VALUE!</v>
      </c>
      <c r="BD13" s="28">
        <v>2.0879999999999999E-2</v>
      </c>
      <c r="BE13" s="32">
        <v>0.23</v>
      </c>
      <c r="BF13" s="32" t="e">
        <f t="shared" si="3"/>
        <v>#VALUE!</v>
      </c>
      <c r="BG13" s="32" t="e">
        <f t="shared" si="1"/>
        <v>#VALUE!</v>
      </c>
      <c r="BH13" s="32">
        <f t="shared" si="1"/>
        <v>3.6313043478260872E-2</v>
      </c>
      <c r="BI13" s="32">
        <f t="shared" si="1"/>
        <v>6.082434782608695E-2</v>
      </c>
      <c r="BJ13" s="32">
        <f t="shared" si="1"/>
        <v>9.8953043478260866E-2</v>
      </c>
      <c r="BK13" s="32" t="e">
        <f t="shared" si="1"/>
        <v>#VALUE!</v>
      </c>
      <c r="BL13" s="32" t="e">
        <f t="shared" si="1"/>
        <v>#VALUE!</v>
      </c>
      <c r="BM13" s="32" t="e">
        <f t="shared" si="1"/>
        <v>#VALUE!</v>
      </c>
      <c r="BN13" s="32" t="e">
        <f t="shared" si="1"/>
        <v>#VALUE!</v>
      </c>
      <c r="BO13" s="32" t="e">
        <f t="shared" si="1"/>
        <v>#VALUE!</v>
      </c>
      <c r="BP13" s="32" t="e">
        <f t="shared" si="1"/>
        <v>#VALUE!</v>
      </c>
      <c r="BQ13" s="32" t="e">
        <f t="shared" si="1"/>
        <v>#VALUE!</v>
      </c>
      <c r="BR13" s="32" t="e">
        <f t="shared" si="1"/>
        <v>#VALUE!</v>
      </c>
      <c r="BS13" s="32"/>
      <c r="BT13" s="32"/>
      <c r="BU13" s="32">
        <v>3.6313043478260872E-2</v>
      </c>
      <c r="BV13" s="32">
        <v>6.082434782608695E-2</v>
      </c>
      <c r="BW13" s="32">
        <v>9.8953043478260866E-2</v>
      </c>
      <c r="BX13" s="32"/>
      <c r="BY13" s="32"/>
      <c r="BZ13" s="32"/>
      <c r="CA13" s="32"/>
      <c r="CB13" s="32"/>
      <c r="CC13" s="32"/>
      <c r="CD13" s="32"/>
      <c r="CE13" s="33"/>
    </row>
    <row r="14" spans="1:83" x14ac:dyDescent="0.25">
      <c r="A14" s="39">
        <v>3750771</v>
      </c>
      <c r="B14" s="40" t="s">
        <v>116</v>
      </c>
      <c r="C14" s="28" t="s">
        <v>1155</v>
      </c>
      <c r="D14" s="28" t="s">
        <v>1025</v>
      </c>
      <c r="E14" s="40" t="s">
        <v>99</v>
      </c>
      <c r="F14" s="40">
        <v>2019</v>
      </c>
      <c r="G14" s="40" t="s">
        <v>117</v>
      </c>
      <c r="H14" s="40" t="s">
        <v>118</v>
      </c>
      <c r="I14" s="40" t="s">
        <v>978</v>
      </c>
      <c r="J14" s="40" t="s">
        <v>119</v>
      </c>
      <c r="K14" s="40" t="s">
        <v>40</v>
      </c>
      <c r="L14" s="40" t="s">
        <v>41</v>
      </c>
      <c r="M14" s="40">
        <v>148</v>
      </c>
      <c r="N14" s="41">
        <v>96.6</v>
      </c>
      <c r="O14" s="40" t="s">
        <v>120</v>
      </c>
      <c r="P14" s="40" t="s">
        <v>433</v>
      </c>
      <c r="Q14" s="40" t="s">
        <v>433</v>
      </c>
      <c r="R14" s="41">
        <v>0.43</v>
      </c>
      <c r="S14" s="41">
        <v>0.84</v>
      </c>
      <c r="T14" s="41">
        <v>1.78</v>
      </c>
      <c r="U14" s="41">
        <v>3.7</v>
      </c>
      <c r="V14" s="41">
        <v>5.64</v>
      </c>
      <c r="W14" s="40" t="s">
        <v>433</v>
      </c>
      <c r="X14" s="41">
        <v>17.7</v>
      </c>
      <c r="Y14" s="40" t="s">
        <v>433</v>
      </c>
      <c r="Z14" s="40" t="s">
        <v>433</v>
      </c>
      <c r="AA14" s="41">
        <v>0.88</v>
      </c>
      <c r="AB14" s="40" t="s">
        <v>433</v>
      </c>
      <c r="AC14" s="40">
        <v>0.88</v>
      </c>
      <c r="AD14" s="40">
        <v>5.64</v>
      </c>
      <c r="AE14" s="40" t="s">
        <v>120</v>
      </c>
      <c r="AF14" s="40">
        <v>0.88</v>
      </c>
      <c r="AG14" s="40" t="s">
        <v>976</v>
      </c>
      <c r="AH14" s="40">
        <v>3.0938368126565798</v>
      </c>
      <c r="AI14" s="40" t="s">
        <v>977</v>
      </c>
      <c r="AJ14" s="40">
        <v>5.64</v>
      </c>
      <c r="AK14" s="40" t="s">
        <v>976</v>
      </c>
      <c r="AL14" s="41">
        <v>0.14134153846153799</v>
      </c>
      <c r="AM14" s="41">
        <v>3.0938368126565798</v>
      </c>
      <c r="AN14" s="41">
        <v>0.90587076923076904</v>
      </c>
      <c r="AO14" s="31" t="s">
        <v>1157</v>
      </c>
      <c r="AP14" s="31">
        <v>1</v>
      </c>
      <c r="AQ14" s="32" t="e">
        <f t="shared" si="2"/>
        <v>#VALUE!</v>
      </c>
      <c r="AR14" s="32" t="e">
        <f t="shared" si="0"/>
        <v>#VALUE!</v>
      </c>
      <c r="AS14" s="32">
        <f t="shared" si="0"/>
        <v>0.43</v>
      </c>
      <c r="AT14" s="32">
        <f t="shared" si="0"/>
        <v>0.84</v>
      </c>
      <c r="AU14" s="32">
        <f t="shared" si="0"/>
        <v>1.78</v>
      </c>
      <c r="AV14" s="32">
        <f t="shared" si="0"/>
        <v>3.7</v>
      </c>
      <c r="AW14" s="32">
        <f t="shared" si="0"/>
        <v>5.64</v>
      </c>
      <c r="AX14" s="32" t="e">
        <f t="shared" si="0"/>
        <v>#VALUE!</v>
      </c>
      <c r="AY14" s="32">
        <f t="shared" si="0"/>
        <v>17.7</v>
      </c>
      <c r="AZ14" s="32" t="e">
        <f t="shared" si="0"/>
        <v>#VALUE!</v>
      </c>
      <c r="BA14" s="32" t="e">
        <f t="shared" si="0"/>
        <v>#VALUE!</v>
      </c>
      <c r="BB14" s="32">
        <f t="shared" si="0"/>
        <v>0.88</v>
      </c>
      <c r="BC14" s="32" t="e">
        <f t="shared" si="0"/>
        <v>#VALUE!</v>
      </c>
      <c r="BD14" s="28">
        <v>2.0879999999999999E-2</v>
      </c>
      <c r="BE14" s="32">
        <v>0.13</v>
      </c>
      <c r="BF14" s="32" t="e">
        <f t="shared" si="3"/>
        <v>#VALUE!</v>
      </c>
      <c r="BG14" s="32" t="e">
        <f t="shared" si="1"/>
        <v>#VALUE!</v>
      </c>
      <c r="BH14" s="32">
        <f t="shared" si="1"/>
        <v>6.9064615384615377E-2</v>
      </c>
      <c r="BI14" s="32">
        <f t="shared" si="1"/>
        <v>0.13491692307692305</v>
      </c>
      <c r="BJ14" s="32">
        <f t="shared" si="1"/>
        <v>0.28589538461538461</v>
      </c>
      <c r="BK14" s="32">
        <f t="shared" si="1"/>
        <v>0.59427692307692315</v>
      </c>
      <c r="BL14" s="32">
        <f t="shared" si="1"/>
        <v>0.90587076923076904</v>
      </c>
      <c r="BM14" s="32" t="e">
        <f t="shared" si="1"/>
        <v>#VALUE!</v>
      </c>
      <c r="BN14" s="32">
        <f t="shared" si="1"/>
        <v>2.8428923076923072</v>
      </c>
      <c r="BO14" s="32" t="e">
        <f t="shared" si="1"/>
        <v>#VALUE!</v>
      </c>
      <c r="BP14" s="32" t="e">
        <f t="shared" si="1"/>
        <v>#VALUE!</v>
      </c>
      <c r="BQ14" s="32">
        <f t="shared" si="1"/>
        <v>0.14134153846153846</v>
      </c>
      <c r="BR14" s="32" t="e">
        <f t="shared" si="1"/>
        <v>#VALUE!</v>
      </c>
      <c r="BS14" s="32"/>
      <c r="BT14" s="32"/>
      <c r="BU14" s="32">
        <v>6.9064615384615377E-2</v>
      </c>
      <c r="BV14" s="32">
        <v>0.13491692307692305</v>
      </c>
      <c r="BW14" s="32">
        <v>0.28589538461538461</v>
      </c>
      <c r="BX14" s="32">
        <v>0.59427692307692315</v>
      </c>
      <c r="BY14" s="32">
        <v>0.90587076923076904</v>
      </c>
      <c r="BZ14" s="32"/>
      <c r="CA14" s="32">
        <v>2.8428923076923072</v>
      </c>
      <c r="CB14" s="32"/>
      <c r="CC14" s="32"/>
      <c r="CD14" s="32">
        <v>0.14134153846153846</v>
      </c>
      <c r="CE14" s="33"/>
    </row>
    <row r="15" spans="1:83" x14ac:dyDescent="0.25">
      <c r="A15" s="39">
        <v>3750771</v>
      </c>
      <c r="B15" s="40" t="s">
        <v>116</v>
      </c>
      <c r="C15" s="28" t="s">
        <v>1155</v>
      </c>
      <c r="D15" s="28" t="s">
        <v>1025</v>
      </c>
      <c r="E15" s="40" t="s">
        <v>99</v>
      </c>
      <c r="F15" s="40">
        <v>2019</v>
      </c>
      <c r="G15" s="40" t="s">
        <v>117</v>
      </c>
      <c r="H15" s="40" t="s">
        <v>118</v>
      </c>
      <c r="I15" s="40" t="s">
        <v>979</v>
      </c>
      <c r="J15" s="40" t="s">
        <v>119</v>
      </c>
      <c r="K15" s="40" t="s">
        <v>40</v>
      </c>
      <c r="L15" s="40" t="s">
        <v>41</v>
      </c>
      <c r="M15" s="40">
        <v>148</v>
      </c>
      <c r="N15" s="41">
        <v>98</v>
      </c>
      <c r="O15" s="40" t="s">
        <v>120</v>
      </c>
      <c r="P15" s="40" t="s">
        <v>433</v>
      </c>
      <c r="Q15" s="40" t="s">
        <v>433</v>
      </c>
      <c r="R15" s="41">
        <v>0.4</v>
      </c>
      <c r="S15" s="41">
        <v>0.89</v>
      </c>
      <c r="T15" s="41">
        <v>1.83</v>
      </c>
      <c r="U15" s="41">
        <v>3.51</v>
      </c>
      <c r="V15" s="41">
        <v>7.16</v>
      </c>
      <c r="W15" s="40" t="s">
        <v>433</v>
      </c>
      <c r="X15" s="41">
        <v>65.2</v>
      </c>
      <c r="Y15" s="40" t="s">
        <v>433</v>
      </c>
      <c r="Z15" s="40" t="s">
        <v>433</v>
      </c>
      <c r="AA15" s="41">
        <v>0.91</v>
      </c>
      <c r="AB15" s="40" t="s">
        <v>433</v>
      </c>
      <c r="AC15" s="40">
        <v>0.91</v>
      </c>
      <c r="AD15" s="40">
        <v>7.16</v>
      </c>
      <c r="AE15" s="40" t="s">
        <v>120</v>
      </c>
      <c r="AF15" s="40">
        <v>0.91</v>
      </c>
      <c r="AG15" s="40" t="s">
        <v>976</v>
      </c>
      <c r="AH15" s="40">
        <v>3.50470346514633</v>
      </c>
      <c r="AI15" s="40" t="s">
        <v>977</v>
      </c>
      <c r="AJ15" s="40">
        <v>7.16</v>
      </c>
      <c r="AK15" s="40" t="s">
        <v>976</v>
      </c>
      <c r="AL15" s="41">
        <v>0.14616000000000001</v>
      </c>
      <c r="AM15" s="41">
        <v>3.50470346514633</v>
      </c>
      <c r="AN15" s="41">
        <v>1.1500061538461499</v>
      </c>
      <c r="AO15" s="31" t="s">
        <v>1157</v>
      </c>
      <c r="AP15" s="31">
        <v>1</v>
      </c>
      <c r="AQ15" s="32" t="e">
        <f t="shared" si="2"/>
        <v>#VALUE!</v>
      </c>
      <c r="AR15" s="32" t="e">
        <f t="shared" si="0"/>
        <v>#VALUE!</v>
      </c>
      <c r="AS15" s="32">
        <f t="shared" si="0"/>
        <v>0.4</v>
      </c>
      <c r="AT15" s="32">
        <f t="shared" si="0"/>
        <v>0.89</v>
      </c>
      <c r="AU15" s="32">
        <f t="shared" si="0"/>
        <v>1.83</v>
      </c>
      <c r="AV15" s="32">
        <f t="shared" si="0"/>
        <v>3.51</v>
      </c>
      <c r="AW15" s="32">
        <f t="shared" si="0"/>
        <v>7.16</v>
      </c>
      <c r="AX15" s="32" t="e">
        <f t="shared" si="0"/>
        <v>#VALUE!</v>
      </c>
      <c r="AY15" s="32">
        <f t="shared" si="0"/>
        <v>65.2</v>
      </c>
      <c r="AZ15" s="32" t="e">
        <f t="shared" si="0"/>
        <v>#VALUE!</v>
      </c>
      <c r="BA15" s="32" t="e">
        <f t="shared" si="0"/>
        <v>#VALUE!</v>
      </c>
      <c r="BB15" s="32">
        <f t="shared" si="0"/>
        <v>0.91</v>
      </c>
      <c r="BC15" s="32" t="e">
        <f t="shared" si="0"/>
        <v>#VALUE!</v>
      </c>
      <c r="BD15" s="28">
        <v>2.0879999999999999E-2</v>
      </c>
      <c r="BE15" s="32">
        <v>0.13</v>
      </c>
      <c r="BF15" s="32" t="e">
        <f t="shared" si="3"/>
        <v>#VALUE!</v>
      </c>
      <c r="BG15" s="32" t="e">
        <f t="shared" si="1"/>
        <v>#VALUE!</v>
      </c>
      <c r="BH15" s="32">
        <f t="shared" si="1"/>
        <v>6.4246153846153842E-2</v>
      </c>
      <c r="BI15" s="32">
        <f t="shared" si="1"/>
        <v>0.1429476923076923</v>
      </c>
      <c r="BJ15" s="32">
        <f t="shared" si="1"/>
        <v>0.29392615384615384</v>
      </c>
      <c r="BK15" s="32">
        <f t="shared" si="1"/>
        <v>0.56375999999999993</v>
      </c>
      <c r="BL15" s="32">
        <f t="shared" si="1"/>
        <v>1.1500061538461537</v>
      </c>
      <c r="BM15" s="32" t="e">
        <f t="shared" si="1"/>
        <v>#VALUE!</v>
      </c>
      <c r="BN15" s="32">
        <f t="shared" si="1"/>
        <v>10.472123076923076</v>
      </c>
      <c r="BO15" s="32" t="e">
        <f t="shared" si="1"/>
        <v>#VALUE!</v>
      </c>
      <c r="BP15" s="32" t="e">
        <f t="shared" si="1"/>
        <v>#VALUE!</v>
      </c>
      <c r="BQ15" s="32">
        <f t="shared" si="1"/>
        <v>0.14615999999999998</v>
      </c>
      <c r="BR15" s="32" t="e">
        <f t="shared" si="1"/>
        <v>#VALUE!</v>
      </c>
      <c r="BS15" s="32"/>
      <c r="BT15" s="32"/>
      <c r="BU15" s="32">
        <v>6.4246153846153842E-2</v>
      </c>
      <c r="BV15" s="32">
        <v>0.1429476923076923</v>
      </c>
      <c r="BW15" s="32">
        <v>0.29392615384615384</v>
      </c>
      <c r="BX15" s="32">
        <v>0.56375999999999993</v>
      </c>
      <c r="BY15" s="32">
        <v>1.1500061538461537</v>
      </c>
      <c r="BZ15" s="32"/>
      <c r="CA15" s="32">
        <v>10.472123076923076</v>
      </c>
      <c r="CB15" s="32"/>
      <c r="CC15" s="32"/>
      <c r="CD15" s="32">
        <v>0.14615999999999998</v>
      </c>
      <c r="CE15" s="33"/>
    </row>
    <row r="16" spans="1:83" x14ac:dyDescent="0.25">
      <c r="A16" s="39">
        <v>3750771</v>
      </c>
      <c r="B16" s="40" t="s">
        <v>116</v>
      </c>
      <c r="C16" s="28" t="s">
        <v>1151</v>
      </c>
      <c r="D16" s="28" t="s">
        <v>1027</v>
      </c>
      <c r="E16" s="40" t="s">
        <v>99</v>
      </c>
      <c r="F16" s="40">
        <v>2019</v>
      </c>
      <c r="G16" s="40" t="s">
        <v>117</v>
      </c>
      <c r="H16" s="40" t="s">
        <v>118</v>
      </c>
      <c r="I16" s="40" t="s">
        <v>979</v>
      </c>
      <c r="J16" s="40" t="s">
        <v>55</v>
      </c>
      <c r="K16" s="40" t="s">
        <v>40</v>
      </c>
      <c r="L16" s="40" t="s">
        <v>41</v>
      </c>
      <c r="M16" s="40">
        <v>148</v>
      </c>
      <c r="N16" s="41">
        <v>77</v>
      </c>
      <c r="O16" s="40" t="s">
        <v>120</v>
      </c>
      <c r="P16" s="40" t="s">
        <v>433</v>
      </c>
      <c r="Q16" s="40" t="s">
        <v>433</v>
      </c>
      <c r="R16" s="41">
        <v>0.12</v>
      </c>
      <c r="S16" s="41">
        <v>0.26</v>
      </c>
      <c r="T16" s="41">
        <v>0.44</v>
      </c>
      <c r="U16" s="41">
        <v>0.9</v>
      </c>
      <c r="V16" s="41">
        <v>1.23</v>
      </c>
      <c r="W16" s="40" t="s">
        <v>433</v>
      </c>
      <c r="X16" s="41">
        <v>3.57</v>
      </c>
      <c r="Y16" s="40" t="s">
        <v>433</v>
      </c>
      <c r="Z16" s="40" t="s">
        <v>433</v>
      </c>
      <c r="AA16" s="41">
        <v>0.24</v>
      </c>
      <c r="AB16" s="40" t="s">
        <v>433</v>
      </c>
      <c r="AC16" s="40">
        <v>0.24</v>
      </c>
      <c r="AD16" s="40">
        <v>1.23</v>
      </c>
      <c r="AE16" s="40" t="s">
        <v>120</v>
      </c>
      <c r="AF16" s="40">
        <v>0.24</v>
      </c>
      <c r="AG16" s="40" t="s">
        <v>976</v>
      </c>
      <c r="AH16" s="40">
        <v>2.7006184893954699</v>
      </c>
      <c r="AI16" s="40" t="s">
        <v>977</v>
      </c>
      <c r="AJ16" s="40">
        <v>1.23</v>
      </c>
      <c r="AK16" s="40" t="s">
        <v>976</v>
      </c>
      <c r="AL16" s="41">
        <v>2.1787826086956501E-2</v>
      </c>
      <c r="AM16" s="41">
        <v>2.7006184893954699</v>
      </c>
      <c r="AN16" s="41">
        <v>0.111662608695652</v>
      </c>
      <c r="AO16" s="31" t="s">
        <v>1157</v>
      </c>
      <c r="AP16" s="31">
        <v>1</v>
      </c>
      <c r="AQ16" s="32" t="e">
        <f t="shared" si="2"/>
        <v>#VALUE!</v>
      </c>
      <c r="AR16" s="32" t="e">
        <f t="shared" si="0"/>
        <v>#VALUE!</v>
      </c>
      <c r="AS16" s="32">
        <f t="shared" si="0"/>
        <v>0.12</v>
      </c>
      <c r="AT16" s="32">
        <f t="shared" si="0"/>
        <v>0.26</v>
      </c>
      <c r="AU16" s="32">
        <f t="shared" si="0"/>
        <v>0.44</v>
      </c>
      <c r="AV16" s="32">
        <f t="shared" si="0"/>
        <v>0.9</v>
      </c>
      <c r="AW16" s="32">
        <f t="shared" si="0"/>
        <v>1.23</v>
      </c>
      <c r="AX16" s="32" t="e">
        <f t="shared" si="0"/>
        <v>#VALUE!</v>
      </c>
      <c r="AY16" s="32">
        <f t="shared" si="0"/>
        <v>3.57</v>
      </c>
      <c r="AZ16" s="32" t="e">
        <f t="shared" si="0"/>
        <v>#VALUE!</v>
      </c>
      <c r="BA16" s="32" t="e">
        <f t="shared" si="0"/>
        <v>#VALUE!</v>
      </c>
      <c r="BB16" s="32">
        <f t="shared" si="0"/>
        <v>0.24</v>
      </c>
      <c r="BC16" s="32" t="e">
        <f t="shared" si="0"/>
        <v>#VALUE!</v>
      </c>
      <c r="BD16" s="28">
        <v>2.0879999999999999E-2</v>
      </c>
      <c r="BE16" s="32">
        <v>0.23</v>
      </c>
      <c r="BF16" s="32" t="e">
        <f t="shared" si="3"/>
        <v>#VALUE!</v>
      </c>
      <c r="BG16" s="32" t="e">
        <f t="shared" si="1"/>
        <v>#VALUE!</v>
      </c>
      <c r="BH16" s="32">
        <f t="shared" si="1"/>
        <v>1.0893913043478259E-2</v>
      </c>
      <c r="BI16" s="32">
        <f t="shared" si="1"/>
        <v>2.3603478260869566E-2</v>
      </c>
      <c r="BJ16" s="32">
        <f t="shared" si="1"/>
        <v>3.9944347826086954E-2</v>
      </c>
      <c r="BK16" s="32">
        <f t="shared" si="1"/>
        <v>8.1704347826086945E-2</v>
      </c>
      <c r="BL16" s="32">
        <f t="shared" si="1"/>
        <v>0.11166260869565216</v>
      </c>
      <c r="BM16" s="32" t="e">
        <f t="shared" si="1"/>
        <v>#VALUE!</v>
      </c>
      <c r="BN16" s="32">
        <f t="shared" si="1"/>
        <v>0.32409391304347823</v>
      </c>
      <c r="BO16" s="32" t="e">
        <f t="shared" si="1"/>
        <v>#VALUE!</v>
      </c>
      <c r="BP16" s="32" t="e">
        <f t="shared" si="1"/>
        <v>#VALUE!</v>
      </c>
      <c r="BQ16" s="32">
        <f t="shared" si="1"/>
        <v>2.1787826086956518E-2</v>
      </c>
      <c r="BR16" s="32" t="e">
        <f t="shared" si="1"/>
        <v>#VALUE!</v>
      </c>
      <c r="BS16" s="32"/>
      <c r="BT16" s="32"/>
      <c r="BU16" s="32">
        <v>1.0893913043478259E-2</v>
      </c>
      <c r="BV16" s="32">
        <v>2.3603478260869566E-2</v>
      </c>
      <c r="BW16" s="32">
        <v>3.9944347826086954E-2</v>
      </c>
      <c r="BX16" s="32">
        <v>8.1704347826086945E-2</v>
      </c>
      <c r="BY16" s="32">
        <v>0.11166260869565216</v>
      </c>
      <c r="BZ16" s="32"/>
      <c r="CA16" s="32">
        <v>0.32409391304347823</v>
      </c>
      <c r="CB16" s="32"/>
      <c r="CC16" s="32"/>
      <c r="CD16" s="32">
        <v>2.1787826086956518E-2</v>
      </c>
      <c r="CE16" s="33"/>
    </row>
    <row r="17" spans="1:83" x14ac:dyDescent="0.25">
      <c r="A17" s="39">
        <v>3750771</v>
      </c>
      <c r="B17" s="40" t="s">
        <v>116</v>
      </c>
      <c r="C17" s="28" t="s">
        <v>1151</v>
      </c>
      <c r="D17" s="28" t="s">
        <v>1027</v>
      </c>
      <c r="E17" s="40" t="s">
        <v>99</v>
      </c>
      <c r="F17" s="40">
        <v>2019</v>
      </c>
      <c r="G17" s="40" t="s">
        <v>117</v>
      </c>
      <c r="H17" s="40" t="s">
        <v>118</v>
      </c>
      <c r="I17" s="40" t="s">
        <v>978</v>
      </c>
      <c r="J17" s="40" t="s">
        <v>55</v>
      </c>
      <c r="K17" s="40" t="s">
        <v>40</v>
      </c>
      <c r="L17" s="40" t="s">
        <v>41</v>
      </c>
      <c r="M17" s="40">
        <v>148</v>
      </c>
      <c r="N17" s="41">
        <v>79.099999999999994</v>
      </c>
      <c r="O17" s="40" t="s">
        <v>120</v>
      </c>
      <c r="P17" s="40" t="s">
        <v>433</v>
      </c>
      <c r="Q17" s="40" t="s">
        <v>433</v>
      </c>
      <c r="R17" s="41">
        <v>0.12</v>
      </c>
      <c r="S17" s="41">
        <v>0.26</v>
      </c>
      <c r="T17" s="41">
        <v>0.5</v>
      </c>
      <c r="U17" s="41">
        <v>0.98</v>
      </c>
      <c r="V17" s="41">
        <v>1.66</v>
      </c>
      <c r="W17" s="40" t="s">
        <v>433</v>
      </c>
      <c r="X17" s="41">
        <v>4.3499999999999996</v>
      </c>
      <c r="Y17" s="40" t="s">
        <v>433</v>
      </c>
      <c r="Z17" s="40" t="s">
        <v>433</v>
      </c>
      <c r="AA17" s="41">
        <v>0.26</v>
      </c>
      <c r="AB17" s="40" t="s">
        <v>433</v>
      </c>
      <c r="AC17" s="40">
        <v>0.26</v>
      </c>
      <c r="AD17" s="40">
        <v>1.66</v>
      </c>
      <c r="AE17" s="40" t="s">
        <v>120</v>
      </c>
      <c r="AF17" s="40">
        <v>0.26</v>
      </c>
      <c r="AG17" s="40" t="s">
        <v>976</v>
      </c>
      <c r="AH17" s="40">
        <v>3.08664842844887</v>
      </c>
      <c r="AI17" s="40" t="s">
        <v>977</v>
      </c>
      <c r="AJ17" s="40">
        <v>1.66</v>
      </c>
      <c r="AK17" s="40" t="s">
        <v>976</v>
      </c>
      <c r="AL17" s="41">
        <v>2.3603478260869601E-2</v>
      </c>
      <c r="AM17" s="41">
        <v>3.08664842844887</v>
      </c>
      <c r="AN17" s="41">
        <v>0.150699130434783</v>
      </c>
      <c r="AO17" s="31" t="s">
        <v>1157</v>
      </c>
      <c r="AP17" s="31">
        <v>1</v>
      </c>
      <c r="AQ17" s="32" t="e">
        <f t="shared" si="2"/>
        <v>#VALUE!</v>
      </c>
      <c r="AR17" s="32" t="e">
        <f t="shared" si="0"/>
        <v>#VALUE!</v>
      </c>
      <c r="AS17" s="32">
        <f t="shared" si="0"/>
        <v>0.12</v>
      </c>
      <c r="AT17" s="32">
        <f t="shared" si="0"/>
        <v>0.26</v>
      </c>
      <c r="AU17" s="32">
        <f t="shared" si="0"/>
        <v>0.5</v>
      </c>
      <c r="AV17" s="32">
        <f t="shared" si="0"/>
        <v>0.98</v>
      </c>
      <c r="AW17" s="32">
        <f t="shared" si="0"/>
        <v>1.66</v>
      </c>
      <c r="AX17" s="32" t="e">
        <f t="shared" si="0"/>
        <v>#VALUE!</v>
      </c>
      <c r="AY17" s="32">
        <f t="shared" si="0"/>
        <v>4.3499999999999996</v>
      </c>
      <c r="AZ17" s="32" t="e">
        <f t="shared" si="0"/>
        <v>#VALUE!</v>
      </c>
      <c r="BA17" s="32" t="e">
        <f t="shared" si="0"/>
        <v>#VALUE!</v>
      </c>
      <c r="BB17" s="32">
        <f t="shared" si="0"/>
        <v>0.26</v>
      </c>
      <c r="BC17" s="32" t="e">
        <f t="shared" si="0"/>
        <v>#VALUE!</v>
      </c>
      <c r="BD17" s="28">
        <v>2.0879999999999999E-2</v>
      </c>
      <c r="BE17" s="32">
        <v>0.23</v>
      </c>
      <c r="BF17" s="32" t="e">
        <f t="shared" si="3"/>
        <v>#VALUE!</v>
      </c>
      <c r="BG17" s="32" t="e">
        <f t="shared" si="1"/>
        <v>#VALUE!</v>
      </c>
      <c r="BH17" s="32">
        <f t="shared" si="1"/>
        <v>1.0893913043478259E-2</v>
      </c>
      <c r="BI17" s="32">
        <f t="shared" si="1"/>
        <v>2.3603478260869566E-2</v>
      </c>
      <c r="BJ17" s="32">
        <f t="shared" si="1"/>
        <v>4.5391304347826081E-2</v>
      </c>
      <c r="BK17" s="32">
        <f t="shared" si="1"/>
        <v>8.8966956521739124E-2</v>
      </c>
      <c r="BL17" s="32">
        <f t="shared" si="1"/>
        <v>0.15069913043478259</v>
      </c>
      <c r="BM17" s="32" t="e">
        <f t="shared" si="1"/>
        <v>#VALUE!</v>
      </c>
      <c r="BN17" s="32">
        <f t="shared" si="1"/>
        <v>0.39490434782608691</v>
      </c>
      <c r="BO17" s="32" t="e">
        <f t="shared" si="1"/>
        <v>#VALUE!</v>
      </c>
      <c r="BP17" s="32" t="e">
        <f t="shared" si="1"/>
        <v>#VALUE!</v>
      </c>
      <c r="BQ17" s="32">
        <f t="shared" si="1"/>
        <v>2.3603478260869566E-2</v>
      </c>
      <c r="BR17" s="32" t="e">
        <f t="shared" si="1"/>
        <v>#VALUE!</v>
      </c>
      <c r="BS17" s="32"/>
      <c r="BT17" s="32"/>
      <c r="BU17" s="32">
        <v>1.0893913043478259E-2</v>
      </c>
      <c r="BV17" s="32">
        <v>2.3603478260869566E-2</v>
      </c>
      <c r="BW17" s="32">
        <v>4.5391304347826081E-2</v>
      </c>
      <c r="BX17" s="32">
        <v>8.8966956521739124E-2</v>
      </c>
      <c r="BY17" s="32">
        <v>0.15069913043478259</v>
      </c>
      <c r="BZ17" s="32"/>
      <c r="CA17" s="32">
        <v>0.39490434782608691</v>
      </c>
      <c r="CB17" s="32"/>
      <c r="CC17" s="32"/>
      <c r="CD17" s="32">
        <v>2.3603478260869566E-2</v>
      </c>
      <c r="CE17" s="33"/>
    </row>
    <row r="18" spans="1:83" x14ac:dyDescent="0.25">
      <c r="A18" s="39">
        <v>3750771</v>
      </c>
      <c r="B18" s="40" t="s">
        <v>116</v>
      </c>
      <c r="C18" s="28" t="s">
        <v>1153</v>
      </c>
      <c r="D18" s="28" t="s">
        <v>1154</v>
      </c>
      <c r="E18" s="40" t="s">
        <v>99</v>
      </c>
      <c r="F18" s="40">
        <v>2019</v>
      </c>
      <c r="G18" s="40" t="s">
        <v>117</v>
      </c>
      <c r="H18" s="40" t="s">
        <v>118</v>
      </c>
      <c r="I18" s="40" t="s">
        <v>978</v>
      </c>
      <c r="J18" s="40" t="s">
        <v>62</v>
      </c>
      <c r="K18" s="40" t="s">
        <v>40</v>
      </c>
      <c r="L18" s="40" t="s">
        <v>41</v>
      </c>
      <c r="M18" s="40">
        <v>148</v>
      </c>
      <c r="N18" s="41">
        <v>94.6</v>
      </c>
      <c r="O18" s="40" t="s">
        <v>120</v>
      </c>
      <c r="P18" s="40" t="s">
        <v>433</v>
      </c>
      <c r="Q18" s="40" t="s">
        <v>433</v>
      </c>
      <c r="R18" s="41">
        <v>0.71</v>
      </c>
      <c r="S18" s="41">
        <v>1.41</v>
      </c>
      <c r="T18" s="41">
        <v>2.6</v>
      </c>
      <c r="U18" s="41">
        <v>5.29</v>
      </c>
      <c r="V18" s="41">
        <v>8.25</v>
      </c>
      <c r="W18" s="40" t="s">
        <v>433</v>
      </c>
      <c r="X18" s="41">
        <v>20.5</v>
      </c>
      <c r="Y18" s="40" t="s">
        <v>433</v>
      </c>
      <c r="Z18" s="40" t="s">
        <v>433</v>
      </c>
      <c r="AA18" s="41">
        <v>1.24</v>
      </c>
      <c r="AB18" s="40" t="s">
        <v>433</v>
      </c>
      <c r="AC18" s="40">
        <v>1.24</v>
      </c>
      <c r="AD18" s="40">
        <v>8.25</v>
      </c>
      <c r="AE18" s="40" t="s">
        <v>120</v>
      </c>
      <c r="AF18" s="40">
        <v>1.24</v>
      </c>
      <c r="AG18" s="40" t="s">
        <v>976</v>
      </c>
      <c r="AH18" s="40">
        <v>3.1649589928953001</v>
      </c>
      <c r="AI18" s="40" t="s">
        <v>977</v>
      </c>
      <c r="AJ18" s="40">
        <v>8.25</v>
      </c>
      <c r="AK18" s="40" t="s">
        <v>976</v>
      </c>
      <c r="AL18" s="41">
        <v>0.112570434782609</v>
      </c>
      <c r="AM18" s="41">
        <v>3.1649589928953001</v>
      </c>
      <c r="AN18" s="41">
        <v>0.74895652173912997</v>
      </c>
      <c r="AO18" s="31" t="s">
        <v>1157</v>
      </c>
      <c r="AP18" s="31">
        <v>1</v>
      </c>
      <c r="AQ18" s="32" t="e">
        <f t="shared" si="2"/>
        <v>#VALUE!</v>
      </c>
      <c r="AR18" s="32" t="e">
        <f t="shared" si="0"/>
        <v>#VALUE!</v>
      </c>
      <c r="AS18" s="32">
        <f t="shared" si="0"/>
        <v>0.71</v>
      </c>
      <c r="AT18" s="32">
        <f t="shared" si="0"/>
        <v>1.41</v>
      </c>
      <c r="AU18" s="32">
        <f t="shared" si="0"/>
        <v>2.6</v>
      </c>
      <c r="AV18" s="32">
        <f t="shared" si="0"/>
        <v>5.29</v>
      </c>
      <c r="AW18" s="32">
        <f t="shared" si="0"/>
        <v>8.25</v>
      </c>
      <c r="AX18" s="32" t="e">
        <f t="shared" si="0"/>
        <v>#VALUE!</v>
      </c>
      <c r="AY18" s="32">
        <f t="shared" si="0"/>
        <v>20.5</v>
      </c>
      <c r="AZ18" s="32" t="e">
        <f t="shared" si="0"/>
        <v>#VALUE!</v>
      </c>
      <c r="BA18" s="32" t="e">
        <f t="shared" si="0"/>
        <v>#VALUE!</v>
      </c>
      <c r="BB18" s="32">
        <f t="shared" si="0"/>
        <v>1.24</v>
      </c>
      <c r="BC18" s="32" t="e">
        <f t="shared" si="0"/>
        <v>#VALUE!</v>
      </c>
      <c r="BD18" s="28">
        <v>2.0879999999999999E-2</v>
      </c>
      <c r="BE18" s="32">
        <v>0.23</v>
      </c>
      <c r="BF18" s="32" t="e">
        <f t="shared" si="3"/>
        <v>#VALUE!</v>
      </c>
      <c r="BG18" s="32" t="e">
        <f t="shared" si="1"/>
        <v>#VALUE!</v>
      </c>
      <c r="BH18" s="32">
        <f t="shared" si="1"/>
        <v>6.4455652173913039E-2</v>
      </c>
      <c r="BI18" s="32">
        <f t="shared" si="1"/>
        <v>0.12800347826086955</v>
      </c>
      <c r="BJ18" s="32">
        <f t="shared" si="1"/>
        <v>0.23603478260869565</v>
      </c>
      <c r="BK18" s="32">
        <f t="shared" si="1"/>
        <v>0.48024</v>
      </c>
      <c r="BL18" s="32">
        <f t="shared" si="1"/>
        <v>0.74895652173913041</v>
      </c>
      <c r="BM18" s="32" t="e">
        <f t="shared" si="1"/>
        <v>#VALUE!</v>
      </c>
      <c r="BN18" s="32">
        <f t="shared" si="1"/>
        <v>1.8610434782608694</v>
      </c>
      <c r="BO18" s="32" t="e">
        <f t="shared" si="1"/>
        <v>#VALUE!</v>
      </c>
      <c r="BP18" s="32" t="e">
        <f t="shared" si="1"/>
        <v>#VALUE!</v>
      </c>
      <c r="BQ18" s="32">
        <f t="shared" si="1"/>
        <v>0.11257043478260868</v>
      </c>
      <c r="BR18" s="32" t="e">
        <f t="shared" si="1"/>
        <v>#VALUE!</v>
      </c>
      <c r="BS18" s="32"/>
      <c r="BT18" s="32"/>
      <c r="BU18" s="32">
        <v>6.4455652173913039E-2</v>
      </c>
      <c r="BV18" s="32">
        <v>0.12800347826086955</v>
      </c>
      <c r="BW18" s="32">
        <v>0.23603478260869565</v>
      </c>
      <c r="BX18" s="32">
        <v>0.48024</v>
      </c>
      <c r="BY18" s="32">
        <v>0.74895652173913041</v>
      </c>
      <c r="BZ18" s="32"/>
      <c r="CA18" s="32">
        <v>1.8610434782608694</v>
      </c>
      <c r="CB18" s="32"/>
      <c r="CC18" s="32"/>
      <c r="CD18" s="32">
        <v>0.11257043478260868</v>
      </c>
      <c r="CE18" s="33"/>
    </row>
    <row r="19" spans="1:83" x14ac:dyDescent="0.25">
      <c r="A19" s="39">
        <v>3750771</v>
      </c>
      <c r="B19" s="40" t="s">
        <v>116</v>
      </c>
      <c r="C19" s="28" t="s">
        <v>1153</v>
      </c>
      <c r="D19" s="28" t="s">
        <v>1154</v>
      </c>
      <c r="E19" s="40" t="s">
        <v>99</v>
      </c>
      <c r="F19" s="40">
        <v>2019</v>
      </c>
      <c r="G19" s="40" t="s">
        <v>117</v>
      </c>
      <c r="H19" s="40" t="s">
        <v>118</v>
      </c>
      <c r="I19" s="40" t="s">
        <v>979</v>
      </c>
      <c r="J19" s="40" t="s">
        <v>62</v>
      </c>
      <c r="K19" s="40" t="s">
        <v>40</v>
      </c>
      <c r="L19" s="40" t="s">
        <v>41</v>
      </c>
      <c r="M19" s="40">
        <v>148</v>
      </c>
      <c r="N19" s="41">
        <v>98.7</v>
      </c>
      <c r="O19" s="40" t="s">
        <v>120</v>
      </c>
      <c r="P19" s="40" t="s">
        <v>433</v>
      </c>
      <c r="Q19" s="40" t="s">
        <v>433</v>
      </c>
      <c r="R19" s="41">
        <v>0.47</v>
      </c>
      <c r="S19" s="41">
        <v>1.22</v>
      </c>
      <c r="T19" s="41">
        <v>2.2599999999999998</v>
      </c>
      <c r="U19" s="41">
        <v>4.6500000000000004</v>
      </c>
      <c r="V19" s="41">
        <v>8.19</v>
      </c>
      <c r="W19" s="40" t="s">
        <v>433</v>
      </c>
      <c r="X19" s="41">
        <v>20.100000000000001</v>
      </c>
      <c r="Y19" s="40" t="s">
        <v>433</v>
      </c>
      <c r="Z19" s="40" t="s">
        <v>433</v>
      </c>
      <c r="AA19" s="41">
        <v>1.1100000000000001</v>
      </c>
      <c r="AB19" s="40" t="s">
        <v>433</v>
      </c>
      <c r="AC19" s="40">
        <v>1.1100000000000001</v>
      </c>
      <c r="AD19" s="40">
        <v>8.19</v>
      </c>
      <c r="AE19" s="40" t="s">
        <v>120</v>
      </c>
      <c r="AF19" s="40">
        <v>1.1100000000000001</v>
      </c>
      <c r="AG19" s="40" t="s">
        <v>976</v>
      </c>
      <c r="AH19" s="40">
        <v>3.3704102970992298</v>
      </c>
      <c r="AI19" s="40" t="s">
        <v>977</v>
      </c>
      <c r="AJ19" s="40">
        <v>8.19</v>
      </c>
      <c r="AK19" s="40" t="s">
        <v>976</v>
      </c>
      <c r="AL19" s="41">
        <v>0.100768695652174</v>
      </c>
      <c r="AM19" s="41">
        <v>3.3704102970992298</v>
      </c>
      <c r="AN19" s="41">
        <v>0.74350956521739098</v>
      </c>
      <c r="AO19" s="31" t="s">
        <v>1157</v>
      </c>
      <c r="AP19" s="31">
        <v>1</v>
      </c>
      <c r="AQ19" s="32" t="e">
        <f t="shared" si="2"/>
        <v>#VALUE!</v>
      </c>
      <c r="AR19" s="32" t="e">
        <f t="shared" si="2"/>
        <v>#VALUE!</v>
      </c>
      <c r="AS19" s="32">
        <f t="shared" si="2"/>
        <v>0.47</v>
      </c>
      <c r="AT19" s="32">
        <f t="shared" si="2"/>
        <v>1.22</v>
      </c>
      <c r="AU19" s="32">
        <f t="shared" si="2"/>
        <v>2.2599999999999998</v>
      </c>
      <c r="AV19" s="32">
        <f t="shared" si="2"/>
        <v>4.6500000000000004</v>
      </c>
      <c r="AW19" s="32">
        <f t="shared" si="2"/>
        <v>8.19</v>
      </c>
      <c r="AX19" s="32" t="e">
        <f t="shared" si="2"/>
        <v>#VALUE!</v>
      </c>
      <c r="AY19" s="32">
        <f t="shared" si="2"/>
        <v>20.100000000000001</v>
      </c>
      <c r="AZ19" s="32" t="e">
        <f t="shared" si="2"/>
        <v>#VALUE!</v>
      </c>
      <c r="BA19" s="32" t="e">
        <f t="shared" si="2"/>
        <v>#VALUE!</v>
      </c>
      <c r="BB19" s="32">
        <f t="shared" si="2"/>
        <v>1.1100000000000001</v>
      </c>
      <c r="BC19" s="32" t="e">
        <f t="shared" si="2"/>
        <v>#VALUE!</v>
      </c>
      <c r="BD19" s="28">
        <v>2.0879999999999999E-2</v>
      </c>
      <c r="BE19" s="32">
        <v>0.23</v>
      </c>
      <c r="BF19" s="32" t="e">
        <f t="shared" si="3"/>
        <v>#VALUE!</v>
      </c>
      <c r="BG19" s="32" t="e">
        <f t="shared" si="3"/>
        <v>#VALUE!</v>
      </c>
      <c r="BH19" s="32">
        <f t="shared" si="3"/>
        <v>4.2667826086956517E-2</v>
      </c>
      <c r="BI19" s="32">
        <f t="shared" si="3"/>
        <v>0.11075478260869565</v>
      </c>
      <c r="BJ19" s="32">
        <f t="shared" si="3"/>
        <v>0.20516869565217388</v>
      </c>
      <c r="BK19" s="32">
        <f t="shared" si="3"/>
        <v>0.42213913043478257</v>
      </c>
      <c r="BL19" s="32">
        <f t="shared" si="3"/>
        <v>0.74350956521739109</v>
      </c>
      <c r="BM19" s="32" t="e">
        <f t="shared" si="3"/>
        <v>#VALUE!</v>
      </c>
      <c r="BN19" s="32">
        <f t="shared" si="3"/>
        <v>1.8247304347826085</v>
      </c>
      <c r="BO19" s="32" t="e">
        <f t="shared" si="3"/>
        <v>#VALUE!</v>
      </c>
      <c r="BP19" s="32" t="e">
        <f t="shared" si="3"/>
        <v>#VALUE!</v>
      </c>
      <c r="BQ19" s="32">
        <f t="shared" si="3"/>
        <v>0.10076869565217392</v>
      </c>
      <c r="BR19" s="32" t="e">
        <f t="shared" si="3"/>
        <v>#VALUE!</v>
      </c>
      <c r="BS19" s="32"/>
      <c r="BT19" s="32"/>
      <c r="BU19" s="32">
        <v>4.2667826086956517E-2</v>
      </c>
      <c r="BV19" s="32">
        <v>0.11075478260869565</v>
      </c>
      <c r="BW19" s="32">
        <v>0.20516869565217388</v>
      </c>
      <c r="BX19" s="32">
        <v>0.42213913043478257</v>
      </c>
      <c r="BY19" s="32">
        <v>0.74350956521739109</v>
      </c>
      <c r="BZ19" s="32"/>
      <c r="CA19" s="32">
        <v>1.8247304347826085</v>
      </c>
      <c r="CB19" s="32"/>
      <c r="CC19" s="32"/>
      <c r="CD19" s="32">
        <v>0.10076869565217392</v>
      </c>
      <c r="CE19" s="33"/>
    </row>
    <row r="20" spans="1:83" x14ac:dyDescent="0.25">
      <c r="A20" s="39">
        <v>3750772</v>
      </c>
      <c r="B20" s="40" t="s">
        <v>162</v>
      </c>
      <c r="C20" s="28" t="s">
        <v>1155</v>
      </c>
      <c r="D20" s="28" t="s">
        <v>1025</v>
      </c>
      <c r="E20" s="40" t="s">
        <v>74</v>
      </c>
      <c r="F20" s="40">
        <v>2019</v>
      </c>
      <c r="G20" s="40" t="s">
        <v>163</v>
      </c>
      <c r="H20" s="40" t="s">
        <v>164</v>
      </c>
      <c r="I20" s="40" t="s">
        <v>171</v>
      </c>
      <c r="J20" s="40" t="s">
        <v>119</v>
      </c>
      <c r="K20" s="40" t="s">
        <v>40</v>
      </c>
      <c r="L20" s="40" t="s">
        <v>41</v>
      </c>
      <c r="M20" s="40">
        <v>19</v>
      </c>
      <c r="N20" s="41">
        <v>87</v>
      </c>
      <c r="O20" s="40" t="s">
        <v>165</v>
      </c>
      <c r="P20" s="40" t="s">
        <v>433</v>
      </c>
      <c r="Q20" s="40" t="s">
        <v>433</v>
      </c>
      <c r="R20" s="41">
        <v>146</v>
      </c>
      <c r="S20" s="40" t="s">
        <v>433</v>
      </c>
      <c r="T20" s="41">
        <v>534</v>
      </c>
      <c r="U20" s="40" t="s">
        <v>433</v>
      </c>
      <c r="V20" s="41">
        <v>1580</v>
      </c>
      <c r="W20" s="40" t="s">
        <v>433</v>
      </c>
      <c r="X20" s="41">
        <v>4250</v>
      </c>
      <c r="Y20" s="41">
        <v>519</v>
      </c>
      <c r="Z20" s="40" t="s">
        <v>433</v>
      </c>
      <c r="AA20" s="41">
        <v>354</v>
      </c>
      <c r="AB20" s="40" t="s">
        <v>433</v>
      </c>
      <c r="AC20" s="40">
        <v>354</v>
      </c>
      <c r="AD20" s="40">
        <v>1580</v>
      </c>
      <c r="AE20" s="40" t="s">
        <v>166</v>
      </c>
      <c r="AF20" s="40">
        <v>0.35399999999999998</v>
      </c>
      <c r="AG20" s="40" t="s">
        <v>976</v>
      </c>
      <c r="AH20" s="40">
        <v>2.4829128792433299</v>
      </c>
      <c r="AI20" s="40" t="s">
        <v>977</v>
      </c>
      <c r="AJ20" s="40">
        <v>1.58</v>
      </c>
      <c r="AK20" s="40" t="s">
        <v>976</v>
      </c>
      <c r="AL20" s="41">
        <v>7.3749999999999996E-2</v>
      </c>
      <c r="AM20" s="41">
        <v>2.4829128792433299</v>
      </c>
      <c r="AN20" s="41">
        <v>0.329166666666667</v>
      </c>
      <c r="AO20" s="28" t="s">
        <v>1158</v>
      </c>
      <c r="AP20" s="28">
        <f>1/1000</f>
        <v>1E-3</v>
      </c>
      <c r="AQ20" s="32" t="e">
        <f t="shared" si="2"/>
        <v>#VALUE!</v>
      </c>
      <c r="AR20" s="32" t="e">
        <f t="shared" si="2"/>
        <v>#VALUE!</v>
      </c>
      <c r="AS20" s="32">
        <f t="shared" si="2"/>
        <v>0.14599999999999999</v>
      </c>
      <c r="AT20" s="32" t="e">
        <f t="shared" si="2"/>
        <v>#VALUE!</v>
      </c>
      <c r="AU20" s="32">
        <f t="shared" si="2"/>
        <v>0.53400000000000003</v>
      </c>
      <c r="AV20" s="32" t="e">
        <f t="shared" si="2"/>
        <v>#VALUE!</v>
      </c>
      <c r="AW20" s="32">
        <f t="shared" si="2"/>
        <v>1.58</v>
      </c>
      <c r="AX20" s="32" t="e">
        <f t="shared" si="2"/>
        <v>#VALUE!</v>
      </c>
      <c r="AY20" s="32">
        <f t="shared" si="2"/>
        <v>4.25</v>
      </c>
      <c r="AZ20" s="32">
        <f t="shared" si="2"/>
        <v>0.51900000000000002</v>
      </c>
      <c r="BA20" s="32" t="e">
        <f t="shared" si="2"/>
        <v>#VALUE!</v>
      </c>
      <c r="BB20" s="32">
        <f t="shared" si="2"/>
        <v>0.35399999999999998</v>
      </c>
      <c r="BC20" s="32" t="e">
        <f t="shared" si="2"/>
        <v>#VALUE!</v>
      </c>
      <c r="BD20" s="28">
        <v>2.70833333333333E-2</v>
      </c>
      <c r="BE20" s="32">
        <v>0.13</v>
      </c>
      <c r="BF20" s="32" t="e">
        <f t="shared" si="3"/>
        <v>#VALUE!</v>
      </c>
      <c r="BG20" s="32" t="e">
        <f t="shared" si="3"/>
        <v>#VALUE!</v>
      </c>
      <c r="BH20" s="32">
        <f t="shared" si="3"/>
        <v>3.0416666666666627E-2</v>
      </c>
      <c r="BI20" s="32" t="e">
        <f t="shared" si="3"/>
        <v>#VALUE!</v>
      </c>
      <c r="BJ20" s="32">
        <f t="shared" si="3"/>
        <v>0.11124999999999986</v>
      </c>
      <c r="BK20" s="32" t="e">
        <f t="shared" si="3"/>
        <v>#VALUE!</v>
      </c>
      <c r="BL20" s="32">
        <f t="shared" si="3"/>
        <v>0.32916666666666627</v>
      </c>
      <c r="BM20" s="32" t="e">
        <f t="shared" si="3"/>
        <v>#VALUE!</v>
      </c>
      <c r="BN20" s="32">
        <f t="shared" si="3"/>
        <v>0.88541666666666552</v>
      </c>
      <c r="BO20" s="32">
        <f t="shared" si="3"/>
        <v>0.10812499999999987</v>
      </c>
      <c r="BP20" s="32" t="e">
        <f t="shared" si="3"/>
        <v>#VALUE!</v>
      </c>
      <c r="BQ20" s="32">
        <f t="shared" si="3"/>
        <v>7.3749999999999913E-2</v>
      </c>
      <c r="BR20" s="32" t="e">
        <f t="shared" si="3"/>
        <v>#VALUE!</v>
      </c>
      <c r="BS20" s="32"/>
      <c r="BT20" s="32"/>
      <c r="BU20" s="32">
        <v>3.0416666666666627E-2</v>
      </c>
      <c r="BV20" s="32"/>
      <c r="BW20" s="32">
        <v>0.11124999999999986</v>
      </c>
      <c r="BX20" s="32"/>
      <c r="BY20" s="32">
        <v>0.32916666666666627</v>
      </c>
      <c r="BZ20" s="32"/>
      <c r="CA20" s="32">
        <v>0.88541666666666552</v>
      </c>
      <c r="CB20" s="32">
        <v>0.10812499999999987</v>
      </c>
      <c r="CC20" s="32"/>
      <c r="CD20" s="32">
        <v>7.3749999999999913E-2</v>
      </c>
      <c r="CE20" s="33"/>
    </row>
    <row r="21" spans="1:83" x14ac:dyDescent="0.25">
      <c r="A21" s="39">
        <v>3750772</v>
      </c>
      <c r="B21" s="40" t="s">
        <v>162</v>
      </c>
      <c r="C21" s="28" t="s">
        <v>1151</v>
      </c>
      <c r="D21" s="28" t="s">
        <v>1027</v>
      </c>
      <c r="E21" s="40" t="s">
        <v>74</v>
      </c>
      <c r="F21" s="40">
        <v>2019</v>
      </c>
      <c r="G21" s="40" t="s">
        <v>163</v>
      </c>
      <c r="H21" s="40" t="s">
        <v>164</v>
      </c>
      <c r="I21" s="40" t="s">
        <v>171</v>
      </c>
      <c r="J21" s="40" t="s">
        <v>55</v>
      </c>
      <c r="K21" s="40" t="s">
        <v>40</v>
      </c>
      <c r="L21" s="40" t="s">
        <v>41</v>
      </c>
      <c r="M21" s="40">
        <v>19</v>
      </c>
      <c r="N21" s="41">
        <v>64</v>
      </c>
      <c r="O21" s="40" t="s">
        <v>165</v>
      </c>
      <c r="P21" s="40" t="s">
        <v>433</v>
      </c>
      <c r="Q21" s="40" t="s">
        <v>433</v>
      </c>
      <c r="R21" s="40" t="s">
        <v>433</v>
      </c>
      <c r="S21" s="41">
        <v>33.200000000000003</v>
      </c>
      <c r="T21" s="41">
        <v>106</v>
      </c>
      <c r="U21" s="40" t="s">
        <v>433</v>
      </c>
      <c r="V21" s="41">
        <v>606</v>
      </c>
      <c r="W21" s="40" t="s">
        <v>433</v>
      </c>
      <c r="X21" s="41">
        <v>1400</v>
      </c>
      <c r="Y21" s="41">
        <v>180</v>
      </c>
      <c r="Z21" s="40" t="s">
        <v>433</v>
      </c>
      <c r="AA21" s="41">
        <v>83.8</v>
      </c>
      <c r="AB21" s="40" t="s">
        <v>433</v>
      </c>
      <c r="AC21" s="40">
        <v>83.8</v>
      </c>
      <c r="AD21" s="40">
        <v>606</v>
      </c>
      <c r="AE21" s="40" t="s">
        <v>166</v>
      </c>
      <c r="AF21" s="40">
        <v>8.3799999999999999E-2</v>
      </c>
      <c r="AG21" s="40" t="s">
        <v>976</v>
      </c>
      <c r="AH21" s="40">
        <v>3.3294607608589399</v>
      </c>
      <c r="AI21" s="40" t="s">
        <v>977</v>
      </c>
      <c r="AJ21" s="40">
        <v>0.60599999999999998</v>
      </c>
      <c r="AK21" s="40" t="s">
        <v>976</v>
      </c>
      <c r="AL21" s="41">
        <v>9.8677536231884105E-3</v>
      </c>
      <c r="AM21" s="41">
        <v>3.3294607608589399</v>
      </c>
      <c r="AN21" s="41">
        <v>7.1358695652173898E-2</v>
      </c>
      <c r="AO21" s="28" t="s">
        <v>1158</v>
      </c>
      <c r="AP21" s="28">
        <f>1/1000</f>
        <v>1E-3</v>
      </c>
      <c r="AQ21" s="32" t="e">
        <f t="shared" ref="AQ21:BC40" si="4">P21*$AP21</f>
        <v>#VALUE!</v>
      </c>
      <c r="AR21" s="32" t="e">
        <f t="shared" si="4"/>
        <v>#VALUE!</v>
      </c>
      <c r="AS21" s="32" t="e">
        <f t="shared" si="4"/>
        <v>#VALUE!</v>
      </c>
      <c r="AT21" s="32">
        <f t="shared" si="4"/>
        <v>3.32E-2</v>
      </c>
      <c r="AU21" s="32">
        <f t="shared" si="4"/>
        <v>0.106</v>
      </c>
      <c r="AV21" s="32" t="e">
        <f t="shared" si="4"/>
        <v>#VALUE!</v>
      </c>
      <c r="AW21" s="32">
        <f t="shared" si="4"/>
        <v>0.60599999999999998</v>
      </c>
      <c r="AX21" s="32" t="e">
        <f t="shared" si="4"/>
        <v>#VALUE!</v>
      </c>
      <c r="AY21" s="32">
        <f t="shared" si="4"/>
        <v>1.4000000000000001</v>
      </c>
      <c r="AZ21" s="32">
        <f t="shared" si="4"/>
        <v>0.18</v>
      </c>
      <c r="BA21" s="32" t="e">
        <f t="shared" si="4"/>
        <v>#VALUE!</v>
      </c>
      <c r="BB21" s="32">
        <f t="shared" si="4"/>
        <v>8.3799999999999999E-2</v>
      </c>
      <c r="BC21" s="32" t="e">
        <f t="shared" si="4"/>
        <v>#VALUE!</v>
      </c>
      <c r="BD21" s="28">
        <v>2.70833333333333E-2</v>
      </c>
      <c r="BE21" s="32">
        <v>0.23</v>
      </c>
      <c r="BF21" s="32" t="e">
        <f t="shared" si="3"/>
        <v>#VALUE!</v>
      </c>
      <c r="BG21" s="32" t="e">
        <f t="shared" si="3"/>
        <v>#VALUE!</v>
      </c>
      <c r="BH21" s="32" t="e">
        <f t="shared" si="3"/>
        <v>#VALUE!</v>
      </c>
      <c r="BI21" s="32">
        <f t="shared" si="3"/>
        <v>3.9094202898550673E-3</v>
      </c>
      <c r="BJ21" s="32">
        <f t="shared" si="3"/>
        <v>1.2481884057970998E-2</v>
      </c>
      <c r="BK21" s="32" t="e">
        <f t="shared" si="3"/>
        <v>#VALUE!</v>
      </c>
      <c r="BL21" s="32">
        <f t="shared" si="3"/>
        <v>7.1358695652173815E-2</v>
      </c>
      <c r="BM21" s="32" t="e">
        <f t="shared" si="3"/>
        <v>#VALUE!</v>
      </c>
      <c r="BN21" s="32">
        <f t="shared" si="3"/>
        <v>0.16485507246376793</v>
      </c>
      <c r="BO21" s="32">
        <f t="shared" si="3"/>
        <v>2.1195652173913015E-2</v>
      </c>
      <c r="BP21" s="32" t="e">
        <f t="shared" si="3"/>
        <v>#VALUE!</v>
      </c>
      <c r="BQ21" s="32">
        <f t="shared" si="3"/>
        <v>9.8677536231883932E-3</v>
      </c>
      <c r="BR21" s="32" t="e">
        <f t="shared" si="3"/>
        <v>#VALUE!</v>
      </c>
      <c r="BS21" s="32"/>
      <c r="BT21" s="32"/>
      <c r="BU21" s="32"/>
      <c r="BV21" s="32">
        <v>3.9094202898550673E-3</v>
      </c>
      <c r="BW21" s="32">
        <v>1.2481884057970998E-2</v>
      </c>
      <c r="BX21" s="32"/>
      <c r="BY21" s="32">
        <v>7.1358695652173815E-2</v>
      </c>
      <c r="BZ21" s="32"/>
      <c r="CA21" s="32">
        <v>0.16485507246376793</v>
      </c>
      <c r="CB21" s="32">
        <v>2.1195652173913015E-2</v>
      </c>
      <c r="CC21" s="32"/>
      <c r="CD21" s="32">
        <v>9.8677536231883932E-3</v>
      </c>
      <c r="CE21" s="33"/>
    </row>
    <row r="22" spans="1:83" x14ac:dyDescent="0.25">
      <c r="A22" s="39">
        <v>3750772</v>
      </c>
      <c r="B22" s="40" t="s">
        <v>162</v>
      </c>
      <c r="C22" s="28" t="s">
        <v>1153</v>
      </c>
      <c r="D22" s="28" t="s">
        <v>1154</v>
      </c>
      <c r="E22" s="40" t="s">
        <v>74</v>
      </c>
      <c r="F22" s="40">
        <v>2019</v>
      </c>
      <c r="G22" s="40" t="s">
        <v>163</v>
      </c>
      <c r="H22" s="40" t="s">
        <v>164</v>
      </c>
      <c r="I22" s="40" t="s">
        <v>171</v>
      </c>
      <c r="J22" s="40" t="s">
        <v>62</v>
      </c>
      <c r="K22" s="40" t="s">
        <v>40</v>
      </c>
      <c r="L22" s="40" t="s">
        <v>41</v>
      </c>
      <c r="M22" s="40">
        <v>19</v>
      </c>
      <c r="N22" s="41">
        <v>100</v>
      </c>
      <c r="O22" s="40" t="s">
        <v>165</v>
      </c>
      <c r="P22" s="40" t="s">
        <v>433</v>
      </c>
      <c r="Q22" s="40" t="s">
        <v>433</v>
      </c>
      <c r="R22" s="41">
        <v>199</v>
      </c>
      <c r="S22" s="41">
        <v>359</v>
      </c>
      <c r="T22" s="41">
        <v>962</v>
      </c>
      <c r="U22" s="40" t="s">
        <v>433</v>
      </c>
      <c r="V22" s="41">
        <v>2540</v>
      </c>
      <c r="W22" s="40" t="s">
        <v>433</v>
      </c>
      <c r="X22" s="41">
        <v>5650</v>
      </c>
      <c r="Y22" s="41">
        <v>737</v>
      </c>
      <c r="Z22" s="40" t="s">
        <v>433</v>
      </c>
      <c r="AA22" s="41">
        <v>414</v>
      </c>
      <c r="AB22" s="40" t="s">
        <v>433</v>
      </c>
      <c r="AC22" s="40">
        <v>414</v>
      </c>
      <c r="AD22" s="40">
        <v>2540</v>
      </c>
      <c r="AE22" s="40" t="s">
        <v>166</v>
      </c>
      <c r="AF22" s="40">
        <v>0.41399999999999998</v>
      </c>
      <c r="AG22" s="40" t="s">
        <v>976</v>
      </c>
      <c r="AH22" s="40">
        <v>3.01278876427889</v>
      </c>
      <c r="AI22" s="40" t="s">
        <v>977</v>
      </c>
      <c r="AJ22" s="40">
        <v>2.54</v>
      </c>
      <c r="AK22" s="40" t="s">
        <v>976</v>
      </c>
      <c r="AL22" s="41">
        <v>4.8750000000000002E-2</v>
      </c>
      <c r="AM22" s="41">
        <v>3.01278876427889</v>
      </c>
      <c r="AN22" s="41">
        <v>0.29909420289855099</v>
      </c>
      <c r="AO22" s="28" t="s">
        <v>1158</v>
      </c>
      <c r="AP22" s="28">
        <f>1/1000</f>
        <v>1E-3</v>
      </c>
      <c r="AQ22" s="32" t="e">
        <f t="shared" si="4"/>
        <v>#VALUE!</v>
      </c>
      <c r="AR22" s="32" t="e">
        <f t="shared" si="4"/>
        <v>#VALUE!</v>
      </c>
      <c r="AS22" s="32">
        <f t="shared" si="4"/>
        <v>0.19900000000000001</v>
      </c>
      <c r="AT22" s="32">
        <f t="shared" si="4"/>
        <v>0.35899999999999999</v>
      </c>
      <c r="AU22" s="32">
        <f t="shared" si="4"/>
        <v>0.96199999999999997</v>
      </c>
      <c r="AV22" s="32" t="e">
        <f t="shared" si="4"/>
        <v>#VALUE!</v>
      </c>
      <c r="AW22" s="32">
        <f t="shared" si="4"/>
        <v>2.54</v>
      </c>
      <c r="AX22" s="32" t="e">
        <f t="shared" si="4"/>
        <v>#VALUE!</v>
      </c>
      <c r="AY22" s="32">
        <f t="shared" si="4"/>
        <v>5.65</v>
      </c>
      <c r="AZ22" s="32">
        <f t="shared" si="4"/>
        <v>0.73699999999999999</v>
      </c>
      <c r="BA22" s="32" t="e">
        <f t="shared" si="4"/>
        <v>#VALUE!</v>
      </c>
      <c r="BB22" s="32">
        <f t="shared" si="4"/>
        <v>0.41400000000000003</v>
      </c>
      <c r="BC22" s="32" t="e">
        <f t="shared" si="4"/>
        <v>#VALUE!</v>
      </c>
      <c r="BD22" s="28">
        <v>2.70833333333333E-2</v>
      </c>
      <c r="BE22" s="32">
        <v>0.23</v>
      </c>
      <c r="BF22" s="32" t="e">
        <f t="shared" si="3"/>
        <v>#VALUE!</v>
      </c>
      <c r="BG22" s="32" t="e">
        <f t="shared" si="3"/>
        <v>#VALUE!</v>
      </c>
      <c r="BH22" s="32">
        <f t="shared" si="3"/>
        <v>2.3432971014492723E-2</v>
      </c>
      <c r="BI22" s="32">
        <f t="shared" si="3"/>
        <v>4.2273550724637628E-2</v>
      </c>
      <c r="BJ22" s="32">
        <f t="shared" si="3"/>
        <v>0.11327898550724622</v>
      </c>
      <c r="BK22" s="32" t="e">
        <f t="shared" si="3"/>
        <v>#VALUE!</v>
      </c>
      <c r="BL22" s="32">
        <f t="shared" si="3"/>
        <v>0.29909420289855038</v>
      </c>
      <c r="BM22" s="32" t="e">
        <f t="shared" si="3"/>
        <v>#VALUE!</v>
      </c>
      <c r="BN22" s="32">
        <f t="shared" si="3"/>
        <v>0.66530797101449202</v>
      </c>
      <c r="BO22" s="32">
        <f t="shared" si="3"/>
        <v>8.678442028985496E-2</v>
      </c>
      <c r="BP22" s="32" t="e">
        <f t="shared" si="3"/>
        <v>#VALUE!</v>
      </c>
      <c r="BQ22" s="32">
        <f t="shared" si="3"/>
        <v>4.8749999999999939E-2</v>
      </c>
      <c r="BR22" s="32" t="e">
        <f t="shared" si="3"/>
        <v>#VALUE!</v>
      </c>
      <c r="BS22" s="32"/>
      <c r="BT22" s="32"/>
      <c r="BU22" s="32">
        <v>2.3432971014492723E-2</v>
      </c>
      <c r="BV22" s="32">
        <v>4.2273550724637628E-2</v>
      </c>
      <c r="BW22" s="32">
        <v>0.11327898550724622</v>
      </c>
      <c r="BX22" s="32"/>
      <c r="BY22" s="32">
        <v>0.29909420289855038</v>
      </c>
      <c r="BZ22" s="32"/>
      <c r="CA22" s="32">
        <v>0.66530797101449202</v>
      </c>
      <c r="CB22" s="32">
        <v>8.678442028985496E-2</v>
      </c>
      <c r="CC22" s="32"/>
      <c r="CD22" s="32">
        <v>4.8749999999999939E-2</v>
      </c>
      <c r="CE22" s="33"/>
    </row>
    <row r="23" spans="1:83" x14ac:dyDescent="0.25">
      <c r="A23" s="39">
        <v>3750773</v>
      </c>
      <c r="B23" s="40" t="s">
        <v>196</v>
      </c>
      <c r="C23" s="28" t="s">
        <v>1151</v>
      </c>
      <c r="D23" s="28" t="s">
        <v>1027</v>
      </c>
      <c r="E23" s="40" t="s">
        <v>201</v>
      </c>
      <c r="F23" s="40">
        <v>2015</v>
      </c>
      <c r="G23" s="40" t="s">
        <v>197</v>
      </c>
      <c r="H23" s="40" t="s">
        <v>198</v>
      </c>
      <c r="I23" s="40" t="s">
        <v>202</v>
      </c>
      <c r="J23" s="40" t="s">
        <v>55</v>
      </c>
      <c r="K23" s="40" t="s">
        <v>40</v>
      </c>
      <c r="L23" s="40" t="s">
        <v>41</v>
      </c>
      <c r="M23" s="40">
        <v>43</v>
      </c>
      <c r="N23" s="41">
        <v>18.8</v>
      </c>
      <c r="O23" s="40" t="s">
        <v>43</v>
      </c>
      <c r="P23" s="40" t="s">
        <v>433</v>
      </c>
      <c r="Q23" s="40" t="s">
        <v>433</v>
      </c>
      <c r="R23" s="40" t="s">
        <v>433</v>
      </c>
      <c r="S23" s="40" t="s">
        <v>433</v>
      </c>
      <c r="T23" s="40" t="s">
        <v>433</v>
      </c>
      <c r="U23" s="40" t="s">
        <v>433</v>
      </c>
      <c r="V23" s="40" t="s">
        <v>433</v>
      </c>
      <c r="W23" s="40" t="s">
        <v>57</v>
      </c>
      <c r="X23" s="41">
        <v>7.5</v>
      </c>
      <c r="Y23" s="40" t="s">
        <v>433</v>
      </c>
      <c r="Z23" s="40" t="s">
        <v>433</v>
      </c>
      <c r="AA23" s="40" t="s">
        <v>44</v>
      </c>
      <c r="AB23" s="40" t="s">
        <v>433</v>
      </c>
      <c r="AC23" s="40">
        <v>0.27386127875258298</v>
      </c>
      <c r="AD23" s="40">
        <v>2.2672430949744502</v>
      </c>
      <c r="AE23" s="40" t="s">
        <v>43</v>
      </c>
      <c r="AF23" s="40">
        <v>0.27386127875258298</v>
      </c>
      <c r="AG23" s="40" t="s">
        <v>977</v>
      </c>
      <c r="AH23" s="40">
        <v>3.6148026040904502</v>
      </c>
      <c r="AI23" s="40" t="s">
        <v>977</v>
      </c>
      <c r="AJ23" s="40">
        <v>2.2672430949744502</v>
      </c>
      <c r="AK23" s="40" t="s">
        <v>977</v>
      </c>
      <c r="AL23" s="41">
        <v>4.5645720064481199E-2</v>
      </c>
      <c r="AM23" s="41">
        <v>3.6148026040904502</v>
      </c>
      <c r="AN23" s="41">
        <v>0.377891844012123</v>
      </c>
      <c r="AO23" s="28" t="s">
        <v>1156</v>
      </c>
      <c r="AP23" s="31">
        <v>1</v>
      </c>
      <c r="AQ23" s="32" t="e">
        <f t="shared" si="4"/>
        <v>#VALUE!</v>
      </c>
      <c r="AR23" s="32" t="e">
        <f t="shared" si="4"/>
        <v>#VALUE!</v>
      </c>
      <c r="AS23" s="32" t="e">
        <f t="shared" si="4"/>
        <v>#VALUE!</v>
      </c>
      <c r="AT23" s="32" t="e">
        <f t="shared" si="4"/>
        <v>#VALUE!</v>
      </c>
      <c r="AU23" s="32" t="e">
        <f t="shared" si="4"/>
        <v>#VALUE!</v>
      </c>
      <c r="AV23" s="32" t="e">
        <f t="shared" si="4"/>
        <v>#VALUE!</v>
      </c>
      <c r="AW23" s="32" t="e">
        <f t="shared" si="4"/>
        <v>#VALUE!</v>
      </c>
      <c r="AX23" s="32" t="e">
        <f t="shared" si="4"/>
        <v>#VALUE!</v>
      </c>
      <c r="AY23" s="32">
        <f t="shared" si="4"/>
        <v>7.5</v>
      </c>
      <c r="AZ23" s="32" t="e">
        <f t="shared" si="4"/>
        <v>#VALUE!</v>
      </c>
      <c r="BA23" s="32" t="e">
        <f t="shared" si="4"/>
        <v>#VALUE!</v>
      </c>
      <c r="BB23" s="32" t="e">
        <f t="shared" si="4"/>
        <v>#VALUE!</v>
      </c>
      <c r="BC23" s="32" t="e">
        <f t="shared" si="4"/>
        <v>#VALUE!</v>
      </c>
      <c r="BD23" s="28">
        <v>3.8335158817086497E-2</v>
      </c>
      <c r="BE23" s="32">
        <v>0.23</v>
      </c>
      <c r="BF23" s="32" t="e">
        <f t="shared" si="3"/>
        <v>#VALUE!</v>
      </c>
      <c r="BG23" s="32" t="e">
        <f t="shared" si="3"/>
        <v>#VALUE!</v>
      </c>
      <c r="BH23" s="32" t="e">
        <f t="shared" si="3"/>
        <v>#VALUE!</v>
      </c>
      <c r="BI23" s="32" t="e">
        <f t="shared" si="3"/>
        <v>#VALUE!</v>
      </c>
      <c r="BJ23" s="32" t="e">
        <f t="shared" si="3"/>
        <v>#VALUE!</v>
      </c>
      <c r="BK23" s="32" t="e">
        <f t="shared" si="3"/>
        <v>#VALUE!</v>
      </c>
      <c r="BL23" s="32" t="e">
        <f t="shared" si="3"/>
        <v>#VALUE!</v>
      </c>
      <c r="BM23" s="32" t="e">
        <f t="shared" si="3"/>
        <v>#VALUE!</v>
      </c>
      <c r="BN23" s="32">
        <f t="shared" si="3"/>
        <v>1.2500595266441248</v>
      </c>
      <c r="BO23" s="32" t="e">
        <f t="shared" si="3"/>
        <v>#VALUE!</v>
      </c>
      <c r="BP23" s="32" t="e">
        <f t="shared" si="3"/>
        <v>#VALUE!</v>
      </c>
      <c r="BQ23" s="32" t="e">
        <f t="shared" si="3"/>
        <v>#VALUE!</v>
      </c>
      <c r="BR23" s="32" t="e">
        <f t="shared" si="3"/>
        <v>#VALUE!</v>
      </c>
      <c r="BS23" s="32"/>
      <c r="BT23" s="32"/>
      <c r="BU23" s="32"/>
      <c r="BV23" s="32"/>
      <c r="BW23" s="32"/>
      <c r="BX23" s="32"/>
      <c r="BY23" s="32"/>
      <c r="BZ23" s="32"/>
      <c r="CA23" s="32">
        <v>1.2500595266441248</v>
      </c>
      <c r="CB23" s="32"/>
      <c r="CC23" s="32"/>
      <c r="CD23" s="32"/>
      <c r="CE23" s="33"/>
    </row>
    <row r="24" spans="1:83" x14ac:dyDescent="0.25">
      <c r="A24" s="39">
        <v>3750773</v>
      </c>
      <c r="B24" s="40" t="s">
        <v>196</v>
      </c>
      <c r="C24" s="28" t="s">
        <v>1153</v>
      </c>
      <c r="D24" s="28" t="s">
        <v>1154</v>
      </c>
      <c r="E24" s="40" t="s">
        <v>201</v>
      </c>
      <c r="F24" s="40">
        <v>2015</v>
      </c>
      <c r="G24" s="40" t="s">
        <v>197</v>
      </c>
      <c r="H24" s="40" t="s">
        <v>198</v>
      </c>
      <c r="I24" s="40" t="s">
        <v>202</v>
      </c>
      <c r="J24" s="40" t="s">
        <v>62</v>
      </c>
      <c r="K24" s="40" t="s">
        <v>40</v>
      </c>
      <c r="L24" s="40" t="s">
        <v>41</v>
      </c>
      <c r="M24" s="40">
        <v>43</v>
      </c>
      <c r="N24" s="41">
        <v>100</v>
      </c>
      <c r="O24" s="40" t="s">
        <v>43</v>
      </c>
      <c r="P24" s="40" t="s">
        <v>433</v>
      </c>
      <c r="Q24" s="40" t="s">
        <v>433</v>
      </c>
      <c r="R24" s="40" t="s">
        <v>433</v>
      </c>
      <c r="S24" s="40" t="s">
        <v>433</v>
      </c>
      <c r="T24" s="40" t="s">
        <v>433</v>
      </c>
      <c r="U24" s="40" t="s">
        <v>433</v>
      </c>
      <c r="V24" s="40" t="s">
        <v>433</v>
      </c>
      <c r="W24" s="41">
        <v>0.8</v>
      </c>
      <c r="X24" s="41">
        <v>541</v>
      </c>
      <c r="Y24" s="40" t="s">
        <v>433</v>
      </c>
      <c r="Z24" s="40" t="s">
        <v>433</v>
      </c>
      <c r="AA24" s="41">
        <v>7.3</v>
      </c>
      <c r="AB24" s="40" t="s">
        <v>433</v>
      </c>
      <c r="AC24" s="40">
        <v>7.3</v>
      </c>
      <c r="AD24" s="40">
        <v>58.470543142299199</v>
      </c>
      <c r="AE24" s="40" t="s">
        <v>43</v>
      </c>
      <c r="AF24" s="40">
        <v>7.3</v>
      </c>
      <c r="AG24" s="40" t="s">
        <v>976</v>
      </c>
      <c r="AH24" s="40">
        <v>3.5428965189014199</v>
      </c>
      <c r="AI24" s="40" t="s">
        <v>977</v>
      </c>
      <c r="AJ24" s="40">
        <v>58.470543142299199</v>
      </c>
      <c r="AK24" s="40" t="s">
        <v>977</v>
      </c>
      <c r="AL24" s="41">
        <v>1.2167246059336201</v>
      </c>
      <c r="AM24" s="41">
        <v>3.5428965189014199</v>
      </c>
      <c r="AN24" s="41">
        <v>9.7455545977450004</v>
      </c>
      <c r="AO24" s="28" t="s">
        <v>1156</v>
      </c>
      <c r="AP24" s="31">
        <v>1</v>
      </c>
      <c r="AQ24" s="32" t="e">
        <f t="shared" si="4"/>
        <v>#VALUE!</v>
      </c>
      <c r="AR24" s="32" t="e">
        <f t="shared" si="4"/>
        <v>#VALUE!</v>
      </c>
      <c r="AS24" s="32" t="e">
        <f t="shared" si="4"/>
        <v>#VALUE!</v>
      </c>
      <c r="AT24" s="32" t="e">
        <f t="shared" si="4"/>
        <v>#VALUE!</v>
      </c>
      <c r="AU24" s="32" t="e">
        <f t="shared" si="4"/>
        <v>#VALUE!</v>
      </c>
      <c r="AV24" s="32" t="e">
        <f t="shared" si="4"/>
        <v>#VALUE!</v>
      </c>
      <c r="AW24" s="32" t="e">
        <f t="shared" si="4"/>
        <v>#VALUE!</v>
      </c>
      <c r="AX24" s="32">
        <f t="shared" si="4"/>
        <v>0.8</v>
      </c>
      <c r="AY24" s="32">
        <f t="shared" si="4"/>
        <v>541</v>
      </c>
      <c r="AZ24" s="32" t="e">
        <f t="shared" si="4"/>
        <v>#VALUE!</v>
      </c>
      <c r="BA24" s="32" t="e">
        <f t="shared" si="4"/>
        <v>#VALUE!</v>
      </c>
      <c r="BB24" s="32">
        <f t="shared" si="4"/>
        <v>7.3</v>
      </c>
      <c r="BC24" s="32" t="e">
        <f t="shared" si="4"/>
        <v>#VALUE!</v>
      </c>
      <c r="BD24" s="28">
        <v>3.8335158817086497E-2</v>
      </c>
      <c r="BE24" s="32">
        <v>0.23</v>
      </c>
      <c r="BF24" s="32" t="e">
        <f t="shared" si="3"/>
        <v>#VALUE!</v>
      </c>
      <c r="BG24" s="32" t="e">
        <f t="shared" si="3"/>
        <v>#VALUE!</v>
      </c>
      <c r="BH24" s="32" t="e">
        <f t="shared" si="3"/>
        <v>#VALUE!</v>
      </c>
      <c r="BI24" s="32" t="e">
        <f t="shared" si="3"/>
        <v>#VALUE!</v>
      </c>
      <c r="BJ24" s="32" t="e">
        <f t="shared" si="3"/>
        <v>#VALUE!</v>
      </c>
      <c r="BK24" s="32" t="e">
        <f t="shared" si="3"/>
        <v>#VALUE!</v>
      </c>
      <c r="BL24" s="32" t="e">
        <f t="shared" si="3"/>
        <v>#VALUE!</v>
      </c>
      <c r="BM24" s="32">
        <f t="shared" si="3"/>
        <v>0.13333968284203998</v>
      </c>
      <c r="BN24" s="32">
        <f t="shared" si="3"/>
        <v>90.170960521929544</v>
      </c>
      <c r="BO24" s="32" t="e">
        <f t="shared" si="3"/>
        <v>#VALUE!</v>
      </c>
      <c r="BP24" s="32" t="e">
        <f t="shared" si="3"/>
        <v>#VALUE!</v>
      </c>
      <c r="BQ24" s="32">
        <f t="shared" si="3"/>
        <v>1.2167246059336148</v>
      </c>
      <c r="BR24" s="32" t="e">
        <f t="shared" si="3"/>
        <v>#VALUE!</v>
      </c>
      <c r="BS24" s="32"/>
      <c r="BT24" s="32"/>
      <c r="BU24" s="32"/>
      <c r="BV24" s="32"/>
      <c r="BW24" s="32"/>
      <c r="BX24" s="32"/>
      <c r="BY24" s="32"/>
      <c r="BZ24" s="32">
        <v>0.13333968284203998</v>
      </c>
      <c r="CA24" s="32">
        <v>90.170960521929544</v>
      </c>
      <c r="CB24" s="32"/>
      <c r="CC24" s="32"/>
      <c r="CD24" s="32">
        <v>1.2167246059336148</v>
      </c>
      <c r="CE24" s="33"/>
    </row>
    <row r="25" spans="1:83" x14ac:dyDescent="0.25">
      <c r="A25" s="39">
        <v>3750775</v>
      </c>
      <c r="B25" s="40" t="s">
        <v>209</v>
      </c>
      <c r="C25" s="28" t="s">
        <v>1155</v>
      </c>
      <c r="D25" s="28" t="s">
        <v>1025</v>
      </c>
      <c r="E25" s="40" t="s">
        <v>215</v>
      </c>
      <c r="F25" s="40">
        <v>2018</v>
      </c>
      <c r="G25" s="40" t="s">
        <v>210</v>
      </c>
      <c r="H25" s="40" t="s">
        <v>211</v>
      </c>
      <c r="I25" s="40" t="s">
        <v>216</v>
      </c>
      <c r="J25" s="40" t="s">
        <v>119</v>
      </c>
      <c r="K25" s="40" t="s">
        <v>40</v>
      </c>
      <c r="L25" s="40" t="s">
        <v>41</v>
      </c>
      <c r="M25" s="40">
        <v>9</v>
      </c>
      <c r="N25" s="41">
        <v>0</v>
      </c>
      <c r="O25" s="40" t="s">
        <v>165</v>
      </c>
      <c r="P25" s="40" t="s">
        <v>433</v>
      </c>
      <c r="Q25" s="40" t="s">
        <v>433</v>
      </c>
      <c r="R25" s="40" t="s">
        <v>433</v>
      </c>
      <c r="S25" s="40" t="s">
        <v>433</v>
      </c>
      <c r="T25" s="40" t="s">
        <v>433</v>
      </c>
      <c r="U25" s="40" t="s">
        <v>433</v>
      </c>
      <c r="V25" s="40" t="s">
        <v>433</v>
      </c>
      <c r="W25" s="40" t="s">
        <v>433</v>
      </c>
      <c r="X25" s="40" t="s">
        <v>433</v>
      </c>
      <c r="Y25" s="41">
        <v>1.26</v>
      </c>
      <c r="Z25" s="40" t="s">
        <v>433</v>
      </c>
      <c r="AA25" s="41">
        <v>1.26</v>
      </c>
      <c r="AB25" s="40" t="s">
        <v>433</v>
      </c>
      <c r="AC25" s="40">
        <v>1.26</v>
      </c>
      <c r="AD25" s="40"/>
      <c r="AE25" s="40" t="s">
        <v>166</v>
      </c>
      <c r="AF25" s="40">
        <v>1.2600000000000001E-3</v>
      </c>
      <c r="AG25" s="40" t="s">
        <v>976</v>
      </c>
      <c r="AH25" s="40"/>
      <c r="AI25" s="40"/>
      <c r="AJ25" s="40"/>
      <c r="AK25" s="40"/>
      <c r="AL25" s="41">
        <v>1.64226461538462E-4</v>
      </c>
      <c r="AM25" s="41"/>
      <c r="AN25" s="41"/>
      <c r="AO25" s="28" t="s">
        <v>1158</v>
      </c>
      <c r="AP25" s="28">
        <f t="shared" ref="AP25:AP81" si="5">1/1000</f>
        <v>1E-3</v>
      </c>
      <c r="AQ25" s="32" t="e">
        <f t="shared" si="4"/>
        <v>#VALUE!</v>
      </c>
      <c r="AR25" s="32" t="e">
        <f t="shared" si="4"/>
        <v>#VALUE!</v>
      </c>
      <c r="AS25" s="32" t="e">
        <f t="shared" si="4"/>
        <v>#VALUE!</v>
      </c>
      <c r="AT25" s="32" t="e">
        <f t="shared" si="4"/>
        <v>#VALUE!</v>
      </c>
      <c r="AU25" s="32" t="e">
        <f t="shared" si="4"/>
        <v>#VALUE!</v>
      </c>
      <c r="AV25" s="32" t="e">
        <f t="shared" si="4"/>
        <v>#VALUE!</v>
      </c>
      <c r="AW25" s="32" t="e">
        <f t="shared" si="4"/>
        <v>#VALUE!</v>
      </c>
      <c r="AX25" s="32" t="e">
        <f t="shared" si="4"/>
        <v>#VALUE!</v>
      </c>
      <c r="AY25" s="32" t="e">
        <f t="shared" si="4"/>
        <v>#VALUE!</v>
      </c>
      <c r="AZ25" s="32">
        <f t="shared" si="4"/>
        <v>1.2600000000000001E-3</v>
      </c>
      <c r="BA25" s="32" t="e">
        <f t="shared" si="4"/>
        <v>#VALUE!</v>
      </c>
      <c r="BB25" s="32">
        <f t="shared" si="4"/>
        <v>1.2600000000000001E-3</v>
      </c>
      <c r="BC25" s="32" t="e">
        <f t="shared" si="4"/>
        <v>#VALUE!</v>
      </c>
      <c r="BD25" s="28">
        <v>1.6944000000000001E-2</v>
      </c>
      <c r="BE25" s="32">
        <v>0.13</v>
      </c>
      <c r="BF25" s="32" t="e">
        <f t="shared" si="3"/>
        <v>#VALUE!</v>
      </c>
      <c r="BG25" s="32" t="e">
        <f t="shared" si="3"/>
        <v>#VALUE!</v>
      </c>
      <c r="BH25" s="32" t="e">
        <f t="shared" si="3"/>
        <v>#VALUE!</v>
      </c>
      <c r="BI25" s="32" t="e">
        <f t="shared" si="3"/>
        <v>#VALUE!</v>
      </c>
      <c r="BJ25" s="32" t="e">
        <f t="shared" si="3"/>
        <v>#VALUE!</v>
      </c>
      <c r="BK25" s="32" t="e">
        <f t="shared" si="3"/>
        <v>#VALUE!</v>
      </c>
      <c r="BL25" s="32" t="e">
        <f t="shared" si="3"/>
        <v>#VALUE!</v>
      </c>
      <c r="BM25" s="32" t="e">
        <f t="shared" si="3"/>
        <v>#VALUE!</v>
      </c>
      <c r="BN25" s="32" t="e">
        <f t="shared" si="3"/>
        <v>#VALUE!</v>
      </c>
      <c r="BO25" s="32">
        <f t="shared" si="3"/>
        <v>1.6422646153846154E-4</v>
      </c>
      <c r="BP25" s="32" t="e">
        <f t="shared" si="3"/>
        <v>#VALUE!</v>
      </c>
      <c r="BQ25" s="32">
        <f t="shared" si="3"/>
        <v>1.6422646153846154E-4</v>
      </c>
      <c r="BR25" s="32" t="e">
        <f t="shared" si="3"/>
        <v>#VALUE!</v>
      </c>
      <c r="BS25" s="32"/>
      <c r="BT25" s="32"/>
      <c r="BU25" s="32"/>
      <c r="BV25" s="32"/>
      <c r="BW25" s="32"/>
      <c r="BX25" s="32"/>
      <c r="BY25" s="32"/>
      <c r="BZ25" s="32"/>
      <c r="CA25" s="32"/>
      <c r="CB25" s="32">
        <v>1.6422646153846154E-4</v>
      </c>
      <c r="CC25" s="32"/>
      <c r="CD25" s="32">
        <v>1.6422646153846154E-4</v>
      </c>
      <c r="CE25" s="33"/>
    </row>
    <row r="26" spans="1:83" x14ac:dyDescent="0.25">
      <c r="A26" s="39">
        <v>3750775</v>
      </c>
      <c r="B26" s="40" t="s">
        <v>209</v>
      </c>
      <c r="C26" s="28" t="s">
        <v>1155</v>
      </c>
      <c r="D26" s="28" t="s">
        <v>1025</v>
      </c>
      <c r="E26" s="40" t="s">
        <v>215</v>
      </c>
      <c r="F26" s="40">
        <v>2018</v>
      </c>
      <c r="G26" s="40" t="s">
        <v>210</v>
      </c>
      <c r="H26" s="40" t="s">
        <v>211</v>
      </c>
      <c r="I26" s="40" t="s">
        <v>220</v>
      </c>
      <c r="J26" s="40" t="s">
        <v>119</v>
      </c>
      <c r="K26" s="40" t="s">
        <v>40</v>
      </c>
      <c r="L26" s="40" t="s">
        <v>41</v>
      </c>
      <c r="M26" s="40">
        <v>9</v>
      </c>
      <c r="N26" s="41">
        <v>22.2</v>
      </c>
      <c r="O26" s="40" t="s">
        <v>165</v>
      </c>
      <c r="P26" s="40" t="s">
        <v>433</v>
      </c>
      <c r="Q26" s="40" t="s">
        <v>433</v>
      </c>
      <c r="R26" s="40" t="s">
        <v>433</v>
      </c>
      <c r="S26" s="40" t="s">
        <v>433</v>
      </c>
      <c r="T26" s="40" t="s">
        <v>433</v>
      </c>
      <c r="U26" s="40" t="s">
        <v>433</v>
      </c>
      <c r="V26" s="40" t="s">
        <v>433</v>
      </c>
      <c r="W26" s="40" t="s">
        <v>433</v>
      </c>
      <c r="X26" s="40" t="s">
        <v>433</v>
      </c>
      <c r="Y26" s="41">
        <v>266</v>
      </c>
      <c r="Z26" s="40" t="s">
        <v>433</v>
      </c>
      <c r="AA26" s="41">
        <v>4.1399999999999997</v>
      </c>
      <c r="AB26" s="40" t="s">
        <v>433</v>
      </c>
      <c r="AC26" s="40">
        <v>4.1399999999999997</v>
      </c>
      <c r="AD26" s="40"/>
      <c r="AE26" s="40" t="s">
        <v>166</v>
      </c>
      <c r="AF26" s="40">
        <v>4.1399999999999996E-3</v>
      </c>
      <c r="AG26" s="40" t="s">
        <v>976</v>
      </c>
      <c r="AH26" s="40"/>
      <c r="AI26" s="40"/>
      <c r="AJ26" s="40"/>
      <c r="AK26" s="40"/>
      <c r="AL26" s="41">
        <v>5.3960123076923099E-4</v>
      </c>
      <c r="AM26" s="41"/>
      <c r="AN26" s="41"/>
      <c r="AO26" s="28" t="s">
        <v>1158</v>
      </c>
      <c r="AP26" s="28">
        <f t="shared" si="5"/>
        <v>1E-3</v>
      </c>
      <c r="AQ26" s="32" t="e">
        <f t="shared" si="4"/>
        <v>#VALUE!</v>
      </c>
      <c r="AR26" s="32" t="e">
        <f t="shared" si="4"/>
        <v>#VALUE!</v>
      </c>
      <c r="AS26" s="32" t="e">
        <f t="shared" si="4"/>
        <v>#VALUE!</v>
      </c>
      <c r="AT26" s="32" t="e">
        <f t="shared" si="4"/>
        <v>#VALUE!</v>
      </c>
      <c r="AU26" s="32" t="e">
        <f t="shared" si="4"/>
        <v>#VALUE!</v>
      </c>
      <c r="AV26" s="32" t="e">
        <f t="shared" si="4"/>
        <v>#VALUE!</v>
      </c>
      <c r="AW26" s="32" t="e">
        <f t="shared" si="4"/>
        <v>#VALUE!</v>
      </c>
      <c r="AX26" s="32" t="e">
        <f t="shared" si="4"/>
        <v>#VALUE!</v>
      </c>
      <c r="AY26" s="32" t="e">
        <f t="shared" si="4"/>
        <v>#VALUE!</v>
      </c>
      <c r="AZ26" s="32">
        <f t="shared" si="4"/>
        <v>0.26600000000000001</v>
      </c>
      <c r="BA26" s="32" t="e">
        <f t="shared" si="4"/>
        <v>#VALUE!</v>
      </c>
      <c r="BB26" s="32">
        <f t="shared" si="4"/>
        <v>4.1399999999999996E-3</v>
      </c>
      <c r="BC26" s="32" t="e">
        <f t="shared" si="4"/>
        <v>#VALUE!</v>
      </c>
      <c r="BD26" s="28">
        <v>1.6944000000000001E-2</v>
      </c>
      <c r="BE26" s="32">
        <v>0.13</v>
      </c>
      <c r="BF26" s="32" t="e">
        <f t="shared" si="3"/>
        <v>#VALUE!</v>
      </c>
      <c r="BG26" s="32" t="e">
        <f t="shared" si="3"/>
        <v>#VALUE!</v>
      </c>
      <c r="BH26" s="32" t="e">
        <f t="shared" si="3"/>
        <v>#VALUE!</v>
      </c>
      <c r="BI26" s="32" t="e">
        <f t="shared" si="3"/>
        <v>#VALUE!</v>
      </c>
      <c r="BJ26" s="32" t="e">
        <f t="shared" si="3"/>
        <v>#VALUE!</v>
      </c>
      <c r="BK26" s="32" t="e">
        <f t="shared" si="3"/>
        <v>#VALUE!</v>
      </c>
      <c r="BL26" s="32" t="e">
        <f t="shared" si="3"/>
        <v>#VALUE!</v>
      </c>
      <c r="BM26" s="32" t="e">
        <f t="shared" si="3"/>
        <v>#VALUE!</v>
      </c>
      <c r="BN26" s="32" t="e">
        <f t="shared" si="3"/>
        <v>#VALUE!</v>
      </c>
      <c r="BO26" s="32">
        <f t="shared" si="3"/>
        <v>3.4670030769230774E-2</v>
      </c>
      <c r="BP26" s="32" t="e">
        <f t="shared" si="3"/>
        <v>#VALUE!</v>
      </c>
      <c r="BQ26" s="32">
        <f t="shared" si="3"/>
        <v>5.3960123076923067E-4</v>
      </c>
      <c r="BR26" s="32" t="e">
        <f t="shared" si="3"/>
        <v>#VALUE!</v>
      </c>
      <c r="BS26" s="32"/>
      <c r="BT26" s="32"/>
      <c r="BU26" s="32"/>
      <c r="BV26" s="32"/>
      <c r="BW26" s="32"/>
      <c r="BX26" s="32"/>
      <c r="BY26" s="32"/>
      <c r="BZ26" s="32"/>
      <c r="CA26" s="32"/>
      <c r="CB26" s="32">
        <v>3.4670030769230774E-2</v>
      </c>
      <c r="CC26" s="32"/>
      <c r="CD26" s="32">
        <v>5.3960123076923067E-4</v>
      </c>
      <c r="CE26" s="33"/>
    </row>
    <row r="27" spans="1:83" x14ac:dyDescent="0.25">
      <c r="A27" s="39">
        <v>3750775</v>
      </c>
      <c r="B27" s="40" t="s">
        <v>209</v>
      </c>
      <c r="C27" s="28" t="s">
        <v>1155</v>
      </c>
      <c r="D27" s="28" t="s">
        <v>1025</v>
      </c>
      <c r="E27" s="40" t="s">
        <v>215</v>
      </c>
      <c r="F27" s="40">
        <v>2018</v>
      </c>
      <c r="G27" s="40" t="s">
        <v>210</v>
      </c>
      <c r="H27" s="40" t="s">
        <v>211</v>
      </c>
      <c r="I27" s="40" t="s">
        <v>224</v>
      </c>
      <c r="J27" s="40" t="s">
        <v>119</v>
      </c>
      <c r="K27" s="40" t="s">
        <v>40</v>
      </c>
      <c r="L27" s="40" t="s">
        <v>41</v>
      </c>
      <c r="M27" s="40">
        <v>18</v>
      </c>
      <c r="N27" s="41">
        <v>5.56</v>
      </c>
      <c r="O27" s="40" t="s">
        <v>165</v>
      </c>
      <c r="P27" s="40" t="s">
        <v>433</v>
      </c>
      <c r="Q27" s="40" t="s">
        <v>433</v>
      </c>
      <c r="R27" s="40" t="s">
        <v>433</v>
      </c>
      <c r="S27" s="40" t="s">
        <v>433</v>
      </c>
      <c r="T27" s="40" t="s">
        <v>433</v>
      </c>
      <c r="U27" s="40" t="s">
        <v>433</v>
      </c>
      <c r="V27" s="40" t="s">
        <v>433</v>
      </c>
      <c r="W27" s="40" t="s">
        <v>433</v>
      </c>
      <c r="X27" s="40" t="s">
        <v>433</v>
      </c>
      <c r="Y27" s="41">
        <v>22.4</v>
      </c>
      <c r="Z27" s="40" t="s">
        <v>433</v>
      </c>
      <c r="AA27" s="41">
        <v>1.73</v>
      </c>
      <c r="AB27" s="40" t="s">
        <v>433</v>
      </c>
      <c r="AC27" s="40">
        <v>1.73</v>
      </c>
      <c r="AD27" s="40"/>
      <c r="AE27" s="40" t="s">
        <v>166</v>
      </c>
      <c r="AF27" s="40">
        <v>1.73E-3</v>
      </c>
      <c r="AG27" s="40" t="s">
        <v>976</v>
      </c>
      <c r="AH27" s="40"/>
      <c r="AI27" s="40"/>
      <c r="AJ27" s="40"/>
      <c r="AK27" s="40"/>
      <c r="AL27" s="41">
        <v>2.2548553846153899E-4</v>
      </c>
      <c r="AM27" s="41"/>
      <c r="AN27" s="41"/>
      <c r="AO27" s="28" t="s">
        <v>1158</v>
      </c>
      <c r="AP27" s="28">
        <f t="shared" si="5"/>
        <v>1E-3</v>
      </c>
      <c r="AQ27" s="32" t="e">
        <f t="shared" si="4"/>
        <v>#VALUE!</v>
      </c>
      <c r="AR27" s="32" t="e">
        <f t="shared" si="4"/>
        <v>#VALUE!</v>
      </c>
      <c r="AS27" s="32" t="e">
        <f t="shared" si="4"/>
        <v>#VALUE!</v>
      </c>
      <c r="AT27" s="32" t="e">
        <f t="shared" si="4"/>
        <v>#VALUE!</v>
      </c>
      <c r="AU27" s="32" t="e">
        <f t="shared" si="4"/>
        <v>#VALUE!</v>
      </c>
      <c r="AV27" s="32" t="e">
        <f t="shared" si="4"/>
        <v>#VALUE!</v>
      </c>
      <c r="AW27" s="32" t="e">
        <f t="shared" si="4"/>
        <v>#VALUE!</v>
      </c>
      <c r="AX27" s="32" t="e">
        <f t="shared" si="4"/>
        <v>#VALUE!</v>
      </c>
      <c r="AY27" s="32" t="e">
        <f t="shared" si="4"/>
        <v>#VALUE!</v>
      </c>
      <c r="AZ27" s="32">
        <f t="shared" si="4"/>
        <v>2.24E-2</v>
      </c>
      <c r="BA27" s="32" t="e">
        <f t="shared" si="4"/>
        <v>#VALUE!</v>
      </c>
      <c r="BB27" s="32">
        <f t="shared" si="4"/>
        <v>1.73E-3</v>
      </c>
      <c r="BC27" s="32" t="e">
        <f t="shared" si="4"/>
        <v>#VALUE!</v>
      </c>
      <c r="BD27" s="28">
        <v>1.6944000000000001E-2</v>
      </c>
      <c r="BE27" s="32">
        <v>0.13</v>
      </c>
      <c r="BF27" s="32" t="e">
        <f t="shared" si="3"/>
        <v>#VALUE!</v>
      </c>
      <c r="BG27" s="32" t="e">
        <f t="shared" si="3"/>
        <v>#VALUE!</v>
      </c>
      <c r="BH27" s="32" t="e">
        <f t="shared" si="3"/>
        <v>#VALUE!</v>
      </c>
      <c r="BI27" s="32" t="e">
        <f t="shared" si="3"/>
        <v>#VALUE!</v>
      </c>
      <c r="BJ27" s="32" t="e">
        <f t="shared" si="3"/>
        <v>#VALUE!</v>
      </c>
      <c r="BK27" s="32" t="e">
        <f t="shared" si="3"/>
        <v>#VALUE!</v>
      </c>
      <c r="BL27" s="32" t="e">
        <f t="shared" si="3"/>
        <v>#VALUE!</v>
      </c>
      <c r="BM27" s="32" t="e">
        <f t="shared" si="3"/>
        <v>#VALUE!</v>
      </c>
      <c r="BN27" s="32" t="e">
        <f t="shared" si="3"/>
        <v>#VALUE!</v>
      </c>
      <c r="BO27" s="32">
        <f t="shared" si="3"/>
        <v>2.9195815384615385E-3</v>
      </c>
      <c r="BP27" s="32" t="e">
        <f t="shared" si="3"/>
        <v>#VALUE!</v>
      </c>
      <c r="BQ27" s="32">
        <f t="shared" si="3"/>
        <v>2.2548553846153845E-4</v>
      </c>
      <c r="BR27" s="32" t="e">
        <f t="shared" si="3"/>
        <v>#VALUE!</v>
      </c>
      <c r="BS27" s="32"/>
      <c r="BT27" s="32"/>
      <c r="BU27" s="32"/>
      <c r="BV27" s="32"/>
      <c r="BW27" s="32"/>
      <c r="BX27" s="32"/>
      <c r="BY27" s="32"/>
      <c r="BZ27" s="32"/>
      <c r="CA27" s="32"/>
      <c r="CB27" s="32">
        <v>2.9195815384615385E-3</v>
      </c>
      <c r="CC27" s="32"/>
      <c r="CD27" s="32">
        <v>2.2548553846153845E-4</v>
      </c>
      <c r="CE27" s="33"/>
    </row>
    <row r="28" spans="1:83" x14ac:dyDescent="0.25">
      <c r="A28" s="39">
        <v>3750775</v>
      </c>
      <c r="B28" s="40" t="s">
        <v>209</v>
      </c>
      <c r="C28" s="28" t="s">
        <v>1155</v>
      </c>
      <c r="D28" s="28" t="s">
        <v>1025</v>
      </c>
      <c r="E28" s="40" t="s">
        <v>48</v>
      </c>
      <c r="F28" s="40">
        <v>2018</v>
      </c>
      <c r="G28" s="40" t="s">
        <v>210</v>
      </c>
      <c r="H28" s="40" t="s">
        <v>211</v>
      </c>
      <c r="I28" s="40" t="s">
        <v>228</v>
      </c>
      <c r="J28" s="40" t="s">
        <v>119</v>
      </c>
      <c r="K28" s="40" t="s">
        <v>40</v>
      </c>
      <c r="L28" s="40" t="s">
        <v>41</v>
      </c>
      <c r="M28" s="40">
        <v>23</v>
      </c>
      <c r="N28" s="41">
        <v>0</v>
      </c>
      <c r="O28" s="40" t="s">
        <v>165</v>
      </c>
      <c r="P28" s="40" t="s">
        <v>433</v>
      </c>
      <c r="Q28" s="40" t="s">
        <v>433</v>
      </c>
      <c r="R28" s="40" t="s">
        <v>433</v>
      </c>
      <c r="S28" s="40" t="s">
        <v>433</v>
      </c>
      <c r="T28" s="40" t="s">
        <v>433</v>
      </c>
      <c r="U28" s="40" t="s">
        <v>433</v>
      </c>
      <c r="V28" s="40" t="s">
        <v>433</v>
      </c>
      <c r="W28" s="40" t="s">
        <v>433</v>
      </c>
      <c r="X28" s="40" t="s">
        <v>433</v>
      </c>
      <c r="Y28" s="41">
        <v>1.26</v>
      </c>
      <c r="Z28" s="40" t="s">
        <v>433</v>
      </c>
      <c r="AA28" s="41">
        <v>1.26</v>
      </c>
      <c r="AB28" s="40" t="s">
        <v>433</v>
      </c>
      <c r="AC28" s="40">
        <v>1.26</v>
      </c>
      <c r="AD28" s="40"/>
      <c r="AE28" s="40" t="s">
        <v>166</v>
      </c>
      <c r="AF28" s="40">
        <v>1.2600000000000001E-3</v>
      </c>
      <c r="AG28" s="40" t="s">
        <v>976</v>
      </c>
      <c r="AH28" s="40"/>
      <c r="AI28" s="40"/>
      <c r="AJ28" s="40"/>
      <c r="AK28" s="40"/>
      <c r="AL28" s="41">
        <v>1.95396923076923E-4</v>
      </c>
      <c r="AM28" s="41"/>
      <c r="AN28" s="41"/>
      <c r="AO28" s="28" t="s">
        <v>1158</v>
      </c>
      <c r="AP28" s="28">
        <f t="shared" si="5"/>
        <v>1E-3</v>
      </c>
      <c r="AQ28" s="32" t="e">
        <f t="shared" si="4"/>
        <v>#VALUE!</v>
      </c>
      <c r="AR28" s="32" t="e">
        <f t="shared" si="4"/>
        <v>#VALUE!</v>
      </c>
      <c r="AS28" s="32" t="e">
        <f t="shared" si="4"/>
        <v>#VALUE!</v>
      </c>
      <c r="AT28" s="32" t="e">
        <f t="shared" si="4"/>
        <v>#VALUE!</v>
      </c>
      <c r="AU28" s="32" t="e">
        <f t="shared" si="4"/>
        <v>#VALUE!</v>
      </c>
      <c r="AV28" s="32" t="e">
        <f t="shared" si="4"/>
        <v>#VALUE!</v>
      </c>
      <c r="AW28" s="32" t="e">
        <f t="shared" si="4"/>
        <v>#VALUE!</v>
      </c>
      <c r="AX28" s="32" t="e">
        <f t="shared" si="4"/>
        <v>#VALUE!</v>
      </c>
      <c r="AY28" s="32" t="e">
        <f t="shared" si="4"/>
        <v>#VALUE!</v>
      </c>
      <c r="AZ28" s="32">
        <f t="shared" si="4"/>
        <v>1.2600000000000001E-3</v>
      </c>
      <c r="BA28" s="32" t="e">
        <f t="shared" si="4"/>
        <v>#VALUE!</v>
      </c>
      <c r="BB28" s="32">
        <f t="shared" si="4"/>
        <v>1.2600000000000001E-3</v>
      </c>
      <c r="BC28" s="32" t="e">
        <f t="shared" si="4"/>
        <v>#VALUE!</v>
      </c>
      <c r="BD28" s="28">
        <v>2.0160000000000001E-2</v>
      </c>
      <c r="BE28" s="32">
        <v>0.13</v>
      </c>
      <c r="BF28" s="32" t="e">
        <f t="shared" si="3"/>
        <v>#VALUE!</v>
      </c>
      <c r="BG28" s="32" t="e">
        <f t="shared" si="3"/>
        <v>#VALUE!</v>
      </c>
      <c r="BH28" s="32" t="e">
        <f t="shared" si="3"/>
        <v>#VALUE!</v>
      </c>
      <c r="BI28" s="32" t="e">
        <f t="shared" si="3"/>
        <v>#VALUE!</v>
      </c>
      <c r="BJ28" s="32" t="e">
        <f t="shared" si="3"/>
        <v>#VALUE!</v>
      </c>
      <c r="BK28" s="32" t="e">
        <f t="shared" si="3"/>
        <v>#VALUE!</v>
      </c>
      <c r="BL28" s="32" t="e">
        <f t="shared" si="3"/>
        <v>#VALUE!</v>
      </c>
      <c r="BM28" s="32" t="e">
        <f t="shared" si="3"/>
        <v>#VALUE!</v>
      </c>
      <c r="BN28" s="32" t="e">
        <f t="shared" si="3"/>
        <v>#VALUE!</v>
      </c>
      <c r="BO28" s="32">
        <f t="shared" si="3"/>
        <v>1.9539692307692308E-4</v>
      </c>
      <c r="BP28" s="32" t="e">
        <f t="shared" si="3"/>
        <v>#VALUE!</v>
      </c>
      <c r="BQ28" s="32">
        <f t="shared" si="3"/>
        <v>1.9539692307692308E-4</v>
      </c>
      <c r="BR28" s="32" t="e">
        <f t="shared" si="3"/>
        <v>#VALUE!</v>
      </c>
      <c r="BS28" s="32"/>
      <c r="BT28" s="32"/>
      <c r="BU28" s="32"/>
      <c r="BV28" s="32"/>
      <c r="BW28" s="32"/>
      <c r="BX28" s="32"/>
      <c r="BY28" s="32"/>
      <c r="BZ28" s="32"/>
      <c r="CA28" s="32"/>
      <c r="CB28" s="32">
        <v>1.9539692307692308E-4</v>
      </c>
      <c r="CC28" s="32"/>
      <c r="CD28" s="32">
        <v>1.9539692307692308E-4</v>
      </c>
      <c r="CE28" s="33"/>
    </row>
    <row r="29" spans="1:83" x14ac:dyDescent="0.25">
      <c r="A29" s="39">
        <v>3750775</v>
      </c>
      <c r="B29" s="40" t="s">
        <v>209</v>
      </c>
      <c r="C29" s="28" t="s">
        <v>1155</v>
      </c>
      <c r="D29" s="28" t="s">
        <v>1025</v>
      </c>
      <c r="E29" s="40" t="s">
        <v>215</v>
      </c>
      <c r="F29" s="40">
        <v>2018</v>
      </c>
      <c r="G29" s="40" t="s">
        <v>210</v>
      </c>
      <c r="H29" s="40" t="s">
        <v>211</v>
      </c>
      <c r="I29" s="40" t="s">
        <v>229</v>
      </c>
      <c r="J29" s="40" t="s">
        <v>119</v>
      </c>
      <c r="K29" s="40" t="s">
        <v>40</v>
      </c>
      <c r="L29" s="40" t="s">
        <v>41</v>
      </c>
      <c r="M29" s="40">
        <v>23</v>
      </c>
      <c r="N29" s="41">
        <v>0</v>
      </c>
      <c r="O29" s="40" t="s">
        <v>165</v>
      </c>
      <c r="P29" s="40" t="s">
        <v>433</v>
      </c>
      <c r="Q29" s="40" t="s">
        <v>433</v>
      </c>
      <c r="R29" s="40" t="s">
        <v>433</v>
      </c>
      <c r="S29" s="40" t="s">
        <v>433</v>
      </c>
      <c r="T29" s="40" t="s">
        <v>433</v>
      </c>
      <c r="U29" s="40" t="s">
        <v>433</v>
      </c>
      <c r="V29" s="40" t="s">
        <v>433</v>
      </c>
      <c r="W29" s="40" t="s">
        <v>433</v>
      </c>
      <c r="X29" s="40" t="s">
        <v>433</v>
      </c>
      <c r="Y29" s="41">
        <v>1.26</v>
      </c>
      <c r="Z29" s="40" t="s">
        <v>433</v>
      </c>
      <c r="AA29" s="41">
        <v>1.26</v>
      </c>
      <c r="AB29" s="40" t="s">
        <v>433</v>
      </c>
      <c r="AC29" s="40">
        <v>1.26</v>
      </c>
      <c r="AD29" s="40"/>
      <c r="AE29" s="40" t="s">
        <v>166</v>
      </c>
      <c r="AF29" s="40">
        <v>1.2600000000000001E-3</v>
      </c>
      <c r="AG29" s="40" t="s">
        <v>976</v>
      </c>
      <c r="AH29" s="40"/>
      <c r="AI29" s="40"/>
      <c r="AJ29" s="40"/>
      <c r="AK29" s="40"/>
      <c r="AL29" s="41">
        <v>1.64226461538462E-4</v>
      </c>
      <c r="AM29" s="41"/>
      <c r="AN29" s="41"/>
      <c r="AO29" s="28" t="s">
        <v>1158</v>
      </c>
      <c r="AP29" s="28">
        <f t="shared" si="5"/>
        <v>1E-3</v>
      </c>
      <c r="AQ29" s="32" t="e">
        <f t="shared" si="4"/>
        <v>#VALUE!</v>
      </c>
      <c r="AR29" s="32" t="e">
        <f t="shared" si="4"/>
        <v>#VALUE!</v>
      </c>
      <c r="AS29" s="32" t="e">
        <f t="shared" si="4"/>
        <v>#VALUE!</v>
      </c>
      <c r="AT29" s="32" t="e">
        <f t="shared" si="4"/>
        <v>#VALUE!</v>
      </c>
      <c r="AU29" s="32" t="e">
        <f t="shared" si="4"/>
        <v>#VALUE!</v>
      </c>
      <c r="AV29" s="32" t="e">
        <f t="shared" si="4"/>
        <v>#VALUE!</v>
      </c>
      <c r="AW29" s="32" t="e">
        <f t="shared" si="4"/>
        <v>#VALUE!</v>
      </c>
      <c r="AX29" s="32" t="e">
        <f t="shared" si="4"/>
        <v>#VALUE!</v>
      </c>
      <c r="AY29" s="32" t="e">
        <f t="shared" si="4"/>
        <v>#VALUE!</v>
      </c>
      <c r="AZ29" s="32">
        <f t="shared" si="4"/>
        <v>1.2600000000000001E-3</v>
      </c>
      <c r="BA29" s="32" t="e">
        <f t="shared" si="4"/>
        <v>#VALUE!</v>
      </c>
      <c r="BB29" s="32">
        <f t="shared" si="4"/>
        <v>1.2600000000000001E-3</v>
      </c>
      <c r="BC29" s="32" t="e">
        <f t="shared" si="4"/>
        <v>#VALUE!</v>
      </c>
      <c r="BD29" s="28">
        <v>1.6944000000000001E-2</v>
      </c>
      <c r="BE29" s="32">
        <v>0.13</v>
      </c>
      <c r="BF29" s="32" t="e">
        <f t="shared" si="3"/>
        <v>#VALUE!</v>
      </c>
      <c r="BG29" s="32" t="e">
        <f t="shared" si="3"/>
        <v>#VALUE!</v>
      </c>
      <c r="BH29" s="32" t="e">
        <f t="shared" si="3"/>
        <v>#VALUE!</v>
      </c>
      <c r="BI29" s="32" t="e">
        <f t="shared" si="3"/>
        <v>#VALUE!</v>
      </c>
      <c r="BJ29" s="32" t="e">
        <f t="shared" si="3"/>
        <v>#VALUE!</v>
      </c>
      <c r="BK29" s="32" t="e">
        <f t="shared" si="3"/>
        <v>#VALUE!</v>
      </c>
      <c r="BL29" s="32" t="e">
        <f t="shared" si="3"/>
        <v>#VALUE!</v>
      </c>
      <c r="BM29" s="32" t="e">
        <f t="shared" si="3"/>
        <v>#VALUE!</v>
      </c>
      <c r="BN29" s="32" t="e">
        <f t="shared" si="3"/>
        <v>#VALUE!</v>
      </c>
      <c r="BO29" s="32">
        <f t="shared" si="3"/>
        <v>1.6422646153846154E-4</v>
      </c>
      <c r="BP29" s="32" t="e">
        <f t="shared" si="3"/>
        <v>#VALUE!</v>
      </c>
      <c r="BQ29" s="32">
        <f t="shared" si="3"/>
        <v>1.6422646153846154E-4</v>
      </c>
      <c r="BR29" s="32" t="e">
        <f t="shared" si="3"/>
        <v>#VALUE!</v>
      </c>
      <c r="BS29" s="32"/>
      <c r="BT29" s="32"/>
      <c r="BU29" s="32"/>
      <c r="BV29" s="32"/>
      <c r="BW29" s="32"/>
      <c r="BX29" s="32"/>
      <c r="BY29" s="32"/>
      <c r="BZ29" s="32"/>
      <c r="CA29" s="32"/>
      <c r="CB29" s="32">
        <v>1.6422646153846154E-4</v>
      </c>
      <c r="CC29" s="32"/>
      <c r="CD29" s="32">
        <v>1.6422646153846154E-4</v>
      </c>
      <c r="CE29" s="33"/>
    </row>
    <row r="30" spans="1:83" x14ac:dyDescent="0.25">
      <c r="A30" s="39">
        <v>3750775</v>
      </c>
      <c r="B30" s="40" t="s">
        <v>209</v>
      </c>
      <c r="C30" s="28" t="s">
        <v>1155</v>
      </c>
      <c r="D30" s="28" t="s">
        <v>1025</v>
      </c>
      <c r="E30" s="40" t="s">
        <v>74</v>
      </c>
      <c r="F30" s="40">
        <v>2018</v>
      </c>
      <c r="G30" s="40" t="s">
        <v>210</v>
      </c>
      <c r="H30" s="40" t="s">
        <v>211</v>
      </c>
      <c r="I30" s="40" t="s">
        <v>232</v>
      </c>
      <c r="J30" s="40" t="s">
        <v>119</v>
      </c>
      <c r="K30" s="40" t="s">
        <v>40</v>
      </c>
      <c r="L30" s="40" t="s">
        <v>41</v>
      </c>
      <c r="M30" s="40">
        <v>27</v>
      </c>
      <c r="N30" s="41">
        <v>20.7</v>
      </c>
      <c r="O30" s="40" t="s">
        <v>165</v>
      </c>
      <c r="P30" s="40" t="s">
        <v>433</v>
      </c>
      <c r="Q30" s="40" t="s">
        <v>433</v>
      </c>
      <c r="R30" s="40" t="s">
        <v>433</v>
      </c>
      <c r="S30" s="40" t="s">
        <v>433</v>
      </c>
      <c r="T30" s="40" t="s">
        <v>433</v>
      </c>
      <c r="U30" s="40" t="s">
        <v>433</v>
      </c>
      <c r="V30" s="40" t="s">
        <v>433</v>
      </c>
      <c r="W30" s="40" t="s">
        <v>433</v>
      </c>
      <c r="X30" s="40" t="s">
        <v>433</v>
      </c>
      <c r="Y30" s="41">
        <v>218</v>
      </c>
      <c r="Z30" s="40" t="s">
        <v>433</v>
      </c>
      <c r="AA30" s="41">
        <v>4.9400000000000004</v>
      </c>
      <c r="AB30" s="40" t="s">
        <v>433</v>
      </c>
      <c r="AC30" s="40">
        <v>4.9400000000000004</v>
      </c>
      <c r="AD30" s="40"/>
      <c r="AE30" s="40" t="s">
        <v>166</v>
      </c>
      <c r="AF30" s="40">
        <v>4.9399999999999999E-3</v>
      </c>
      <c r="AG30" s="40" t="s">
        <v>976</v>
      </c>
      <c r="AH30" s="40"/>
      <c r="AI30" s="40"/>
      <c r="AJ30" s="40"/>
      <c r="AK30" s="40"/>
      <c r="AL30" s="41">
        <v>5.9279999999999999E-4</v>
      </c>
      <c r="AM30" s="41"/>
      <c r="AN30" s="41"/>
      <c r="AO30" s="28" t="s">
        <v>1158</v>
      </c>
      <c r="AP30" s="28">
        <f t="shared" si="5"/>
        <v>1E-3</v>
      </c>
      <c r="AQ30" s="32" t="e">
        <f t="shared" si="4"/>
        <v>#VALUE!</v>
      </c>
      <c r="AR30" s="32" t="e">
        <f t="shared" si="4"/>
        <v>#VALUE!</v>
      </c>
      <c r="AS30" s="32" t="e">
        <f t="shared" si="4"/>
        <v>#VALUE!</v>
      </c>
      <c r="AT30" s="32" t="e">
        <f t="shared" si="4"/>
        <v>#VALUE!</v>
      </c>
      <c r="AU30" s="32" t="e">
        <f t="shared" si="4"/>
        <v>#VALUE!</v>
      </c>
      <c r="AV30" s="32" t="e">
        <f t="shared" si="4"/>
        <v>#VALUE!</v>
      </c>
      <c r="AW30" s="32" t="e">
        <f t="shared" si="4"/>
        <v>#VALUE!</v>
      </c>
      <c r="AX30" s="32" t="e">
        <f t="shared" si="4"/>
        <v>#VALUE!</v>
      </c>
      <c r="AY30" s="32" t="e">
        <f t="shared" si="4"/>
        <v>#VALUE!</v>
      </c>
      <c r="AZ30" s="32">
        <f t="shared" si="4"/>
        <v>0.218</v>
      </c>
      <c r="BA30" s="32" t="e">
        <f t="shared" si="4"/>
        <v>#VALUE!</v>
      </c>
      <c r="BB30" s="32">
        <f t="shared" si="4"/>
        <v>4.9400000000000008E-3</v>
      </c>
      <c r="BC30" s="32" t="e">
        <f t="shared" si="4"/>
        <v>#VALUE!</v>
      </c>
      <c r="BD30" s="28">
        <v>1.5599999999999999E-2</v>
      </c>
      <c r="BE30" s="32">
        <v>0.13</v>
      </c>
      <c r="BF30" s="32" t="e">
        <f t="shared" si="3"/>
        <v>#VALUE!</v>
      </c>
      <c r="BG30" s="32" t="e">
        <f t="shared" si="3"/>
        <v>#VALUE!</v>
      </c>
      <c r="BH30" s="32" t="e">
        <f t="shared" si="3"/>
        <v>#VALUE!</v>
      </c>
      <c r="BI30" s="32" t="e">
        <f t="shared" si="3"/>
        <v>#VALUE!</v>
      </c>
      <c r="BJ30" s="32" t="e">
        <f t="shared" si="3"/>
        <v>#VALUE!</v>
      </c>
      <c r="BK30" s="32" t="e">
        <f t="shared" si="3"/>
        <v>#VALUE!</v>
      </c>
      <c r="BL30" s="32" t="e">
        <f t="shared" si="3"/>
        <v>#VALUE!</v>
      </c>
      <c r="BM30" s="32" t="e">
        <f t="shared" si="3"/>
        <v>#VALUE!</v>
      </c>
      <c r="BN30" s="32" t="e">
        <f t="shared" si="3"/>
        <v>#VALUE!</v>
      </c>
      <c r="BO30" s="32">
        <f t="shared" si="3"/>
        <v>2.6159999999999999E-2</v>
      </c>
      <c r="BP30" s="32" t="e">
        <f t="shared" si="3"/>
        <v>#VALUE!</v>
      </c>
      <c r="BQ30" s="32">
        <f t="shared" si="3"/>
        <v>5.9279999999999999E-4</v>
      </c>
      <c r="BR30" s="32" t="e">
        <f t="shared" si="3"/>
        <v>#VALUE!</v>
      </c>
      <c r="BS30" s="32"/>
      <c r="BT30" s="32"/>
      <c r="BU30" s="32"/>
      <c r="BV30" s="32"/>
      <c r="BW30" s="32"/>
      <c r="BX30" s="32"/>
      <c r="BY30" s="32"/>
      <c r="BZ30" s="32"/>
      <c r="CA30" s="32"/>
      <c r="CB30" s="32">
        <v>2.6159999999999999E-2</v>
      </c>
      <c r="CC30" s="32"/>
      <c r="CD30" s="32">
        <v>5.9279999999999999E-4</v>
      </c>
      <c r="CE30" s="33"/>
    </row>
    <row r="31" spans="1:83" x14ac:dyDescent="0.25">
      <c r="A31" s="39">
        <v>3750775</v>
      </c>
      <c r="B31" s="40" t="s">
        <v>209</v>
      </c>
      <c r="C31" s="28" t="s">
        <v>1155</v>
      </c>
      <c r="D31" s="28" t="s">
        <v>1025</v>
      </c>
      <c r="E31" s="40" t="s">
        <v>215</v>
      </c>
      <c r="F31" s="40">
        <v>2018</v>
      </c>
      <c r="G31" s="40" t="s">
        <v>210</v>
      </c>
      <c r="H31" s="40" t="s">
        <v>211</v>
      </c>
      <c r="I31" s="40" t="s">
        <v>234</v>
      </c>
      <c r="J31" s="40" t="s">
        <v>119</v>
      </c>
      <c r="K31" s="40" t="s">
        <v>40</v>
      </c>
      <c r="L31" s="40" t="s">
        <v>41</v>
      </c>
      <c r="M31" s="40">
        <v>46</v>
      </c>
      <c r="N31" s="41">
        <v>4.3499999999999996</v>
      </c>
      <c r="O31" s="40" t="s">
        <v>165</v>
      </c>
      <c r="P31" s="40" t="s">
        <v>433</v>
      </c>
      <c r="Q31" s="40" t="s">
        <v>433</v>
      </c>
      <c r="R31" s="40" t="s">
        <v>433</v>
      </c>
      <c r="S31" s="40" t="s">
        <v>433</v>
      </c>
      <c r="T31" s="40" t="s">
        <v>433</v>
      </c>
      <c r="U31" s="40" t="s">
        <v>433</v>
      </c>
      <c r="V31" s="40" t="s">
        <v>433</v>
      </c>
      <c r="W31" s="40" t="s">
        <v>433</v>
      </c>
      <c r="X31" s="40" t="s">
        <v>433</v>
      </c>
      <c r="Y31" s="41">
        <v>64.5</v>
      </c>
      <c r="Z31" s="40" t="s">
        <v>433</v>
      </c>
      <c r="AA31" s="41">
        <v>1.66</v>
      </c>
      <c r="AB31" s="40" t="s">
        <v>433</v>
      </c>
      <c r="AC31" s="40">
        <v>1.66</v>
      </c>
      <c r="AD31" s="40"/>
      <c r="AE31" s="40" t="s">
        <v>166</v>
      </c>
      <c r="AF31" s="40">
        <v>1.66E-3</v>
      </c>
      <c r="AG31" s="40" t="s">
        <v>976</v>
      </c>
      <c r="AH31" s="40"/>
      <c r="AI31" s="40"/>
      <c r="AJ31" s="40"/>
      <c r="AK31" s="40"/>
      <c r="AL31" s="41">
        <v>2.16361846153846E-4</v>
      </c>
      <c r="AM31" s="41"/>
      <c r="AN31" s="41"/>
      <c r="AO31" s="28" t="s">
        <v>1158</v>
      </c>
      <c r="AP31" s="28">
        <f t="shared" si="5"/>
        <v>1E-3</v>
      </c>
      <c r="AQ31" s="32" t="e">
        <f t="shared" si="4"/>
        <v>#VALUE!</v>
      </c>
      <c r="AR31" s="32" t="e">
        <f t="shared" si="4"/>
        <v>#VALUE!</v>
      </c>
      <c r="AS31" s="32" t="e">
        <f t="shared" si="4"/>
        <v>#VALUE!</v>
      </c>
      <c r="AT31" s="32" t="e">
        <f t="shared" si="4"/>
        <v>#VALUE!</v>
      </c>
      <c r="AU31" s="32" t="e">
        <f t="shared" si="4"/>
        <v>#VALUE!</v>
      </c>
      <c r="AV31" s="32" t="e">
        <f t="shared" si="4"/>
        <v>#VALUE!</v>
      </c>
      <c r="AW31" s="32" t="e">
        <f t="shared" si="4"/>
        <v>#VALUE!</v>
      </c>
      <c r="AX31" s="32" t="e">
        <f t="shared" si="4"/>
        <v>#VALUE!</v>
      </c>
      <c r="AY31" s="32" t="e">
        <f t="shared" si="4"/>
        <v>#VALUE!</v>
      </c>
      <c r="AZ31" s="32">
        <f t="shared" si="4"/>
        <v>6.4500000000000002E-2</v>
      </c>
      <c r="BA31" s="32" t="e">
        <f t="shared" si="4"/>
        <v>#VALUE!</v>
      </c>
      <c r="BB31" s="32">
        <f t="shared" si="4"/>
        <v>1.66E-3</v>
      </c>
      <c r="BC31" s="32" t="e">
        <f t="shared" si="4"/>
        <v>#VALUE!</v>
      </c>
      <c r="BD31" s="28">
        <v>1.6944000000000001E-2</v>
      </c>
      <c r="BE31" s="32">
        <v>0.13</v>
      </c>
      <c r="BF31" s="32" t="e">
        <f t="shared" si="3"/>
        <v>#VALUE!</v>
      </c>
      <c r="BG31" s="32" t="e">
        <f t="shared" si="3"/>
        <v>#VALUE!</v>
      </c>
      <c r="BH31" s="32" t="e">
        <f t="shared" si="3"/>
        <v>#VALUE!</v>
      </c>
      <c r="BI31" s="32" t="e">
        <f t="shared" si="3"/>
        <v>#VALUE!</v>
      </c>
      <c r="BJ31" s="32" t="e">
        <f t="shared" si="3"/>
        <v>#VALUE!</v>
      </c>
      <c r="BK31" s="32" t="e">
        <f t="shared" si="3"/>
        <v>#VALUE!</v>
      </c>
      <c r="BL31" s="32" t="e">
        <f t="shared" si="3"/>
        <v>#VALUE!</v>
      </c>
      <c r="BM31" s="32" t="e">
        <f t="shared" si="3"/>
        <v>#VALUE!</v>
      </c>
      <c r="BN31" s="32" t="e">
        <f t="shared" si="3"/>
        <v>#VALUE!</v>
      </c>
      <c r="BO31" s="32">
        <f t="shared" si="3"/>
        <v>8.4068307692307682E-3</v>
      </c>
      <c r="BP31" s="32" t="e">
        <f t="shared" si="3"/>
        <v>#VALUE!</v>
      </c>
      <c r="BQ31" s="32">
        <f t="shared" si="3"/>
        <v>2.1636184615384617E-4</v>
      </c>
      <c r="BR31" s="32" t="e">
        <f t="shared" si="3"/>
        <v>#VALUE!</v>
      </c>
      <c r="BS31" s="32"/>
      <c r="BT31" s="32"/>
      <c r="BU31" s="32"/>
      <c r="BV31" s="32"/>
      <c r="BW31" s="32"/>
      <c r="BX31" s="32"/>
      <c r="BY31" s="32"/>
      <c r="BZ31" s="32"/>
      <c r="CA31" s="32"/>
      <c r="CB31" s="32">
        <v>8.4068307692307682E-3</v>
      </c>
      <c r="CC31" s="32"/>
      <c r="CD31" s="32">
        <v>2.1636184615384617E-4</v>
      </c>
      <c r="CE31" s="33"/>
    </row>
    <row r="32" spans="1:83" x14ac:dyDescent="0.25">
      <c r="A32" s="39">
        <v>3750775</v>
      </c>
      <c r="B32" s="40" t="s">
        <v>209</v>
      </c>
      <c r="C32" s="28" t="s">
        <v>1155</v>
      </c>
      <c r="D32" s="28" t="s">
        <v>1025</v>
      </c>
      <c r="E32" s="40" t="s">
        <v>74</v>
      </c>
      <c r="F32" s="40">
        <v>2018</v>
      </c>
      <c r="G32" s="40" t="s">
        <v>210</v>
      </c>
      <c r="H32" s="40" t="s">
        <v>211</v>
      </c>
      <c r="I32" s="40" t="s">
        <v>238</v>
      </c>
      <c r="J32" s="40" t="s">
        <v>119</v>
      </c>
      <c r="K32" s="40" t="s">
        <v>40</v>
      </c>
      <c r="L32" s="40" t="s">
        <v>41</v>
      </c>
      <c r="M32" s="40">
        <v>52</v>
      </c>
      <c r="N32" s="41">
        <v>2.08</v>
      </c>
      <c r="O32" s="40" t="s">
        <v>165</v>
      </c>
      <c r="P32" s="40" t="s">
        <v>433</v>
      </c>
      <c r="Q32" s="40" t="s">
        <v>433</v>
      </c>
      <c r="R32" s="40" t="s">
        <v>433</v>
      </c>
      <c r="S32" s="40" t="s">
        <v>433</v>
      </c>
      <c r="T32" s="40" t="s">
        <v>433</v>
      </c>
      <c r="U32" s="40" t="s">
        <v>433</v>
      </c>
      <c r="V32" s="40" t="s">
        <v>433</v>
      </c>
      <c r="W32" s="40" t="s">
        <v>433</v>
      </c>
      <c r="X32" s="40" t="s">
        <v>433</v>
      </c>
      <c r="Y32" s="41">
        <v>435</v>
      </c>
      <c r="Z32" s="40" t="s">
        <v>433</v>
      </c>
      <c r="AA32" s="41">
        <v>1.52</v>
      </c>
      <c r="AB32" s="40" t="s">
        <v>433</v>
      </c>
      <c r="AC32" s="40">
        <v>1.52</v>
      </c>
      <c r="AD32" s="40"/>
      <c r="AE32" s="40" t="s">
        <v>166</v>
      </c>
      <c r="AF32" s="40">
        <v>1.5200000000000001E-3</v>
      </c>
      <c r="AG32" s="40" t="s">
        <v>976</v>
      </c>
      <c r="AH32" s="40"/>
      <c r="AI32" s="40"/>
      <c r="AJ32" s="40"/>
      <c r="AK32" s="40"/>
      <c r="AL32" s="41">
        <v>1.57144615384615E-4</v>
      </c>
      <c r="AM32" s="41"/>
      <c r="AN32" s="41"/>
      <c r="AO32" s="28" t="s">
        <v>1158</v>
      </c>
      <c r="AP32" s="28">
        <f t="shared" si="5"/>
        <v>1E-3</v>
      </c>
      <c r="AQ32" s="32" t="e">
        <f t="shared" si="4"/>
        <v>#VALUE!</v>
      </c>
      <c r="AR32" s="32" t="e">
        <f t="shared" si="4"/>
        <v>#VALUE!</v>
      </c>
      <c r="AS32" s="32" t="e">
        <f t="shared" si="4"/>
        <v>#VALUE!</v>
      </c>
      <c r="AT32" s="32" t="e">
        <f t="shared" si="4"/>
        <v>#VALUE!</v>
      </c>
      <c r="AU32" s="32" t="e">
        <f t="shared" si="4"/>
        <v>#VALUE!</v>
      </c>
      <c r="AV32" s="32" t="e">
        <f t="shared" si="4"/>
        <v>#VALUE!</v>
      </c>
      <c r="AW32" s="32" t="e">
        <f t="shared" si="4"/>
        <v>#VALUE!</v>
      </c>
      <c r="AX32" s="32" t="e">
        <f t="shared" si="4"/>
        <v>#VALUE!</v>
      </c>
      <c r="AY32" s="32" t="e">
        <f t="shared" si="4"/>
        <v>#VALUE!</v>
      </c>
      <c r="AZ32" s="32">
        <f t="shared" si="4"/>
        <v>0.435</v>
      </c>
      <c r="BA32" s="32" t="e">
        <f t="shared" si="4"/>
        <v>#VALUE!</v>
      </c>
      <c r="BB32" s="32">
        <f t="shared" si="4"/>
        <v>1.5200000000000001E-3</v>
      </c>
      <c r="BC32" s="32" t="e">
        <f t="shared" si="4"/>
        <v>#VALUE!</v>
      </c>
      <c r="BD32" s="28">
        <v>1.3440000000000001E-2</v>
      </c>
      <c r="BE32" s="32">
        <v>0.13</v>
      </c>
      <c r="BF32" s="32" t="e">
        <f t="shared" si="3"/>
        <v>#VALUE!</v>
      </c>
      <c r="BG32" s="32" t="e">
        <f t="shared" si="3"/>
        <v>#VALUE!</v>
      </c>
      <c r="BH32" s="32" t="e">
        <f t="shared" si="3"/>
        <v>#VALUE!</v>
      </c>
      <c r="BI32" s="32" t="e">
        <f t="shared" si="3"/>
        <v>#VALUE!</v>
      </c>
      <c r="BJ32" s="32" t="e">
        <f t="shared" si="3"/>
        <v>#VALUE!</v>
      </c>
      <c r="BK32" s="32" t="e">
        <f t="shared" si="3"/>
        <v>#VALUE!</v>
      </c>
      <c r="BL32" s="32" t="e">
        <f t="shared" si="3"/>
        <v>#VALUE!</v>
      </c>
      <c r="BM32" s="32" t="e">
        <f t="shared" si="3"/>
        <v>#VALUE!</v>
      </c>
      <c r="BN32" s="32" t="e">
        <f t="shared" si="3"/>
        <v>#VALUE!</v>
      </c>
      <c r="BO32" s="32">
        <f t="shared" si="3"/>
        <v>4.4972307692307686E-2</v>
      </c>
      <c r="BP32" s="32" t="e">
        <f t="shared" si="3"/>
        <v>#VALUE!</v>
      </c>
      <c r="BQ32" s="32">
        <f t="shared" si="3"/>
        <v>1.571446153846154E-4</v>
      </c>
      <c r="BR32" s="32" t="e">
        <f t="shared" si="3"/>
        <v>#VALUE!</v>
      </c>
      <c r="BS32" s="32"/>
      <c r="BT32" s="32"/>
      <c r="BU32" s="32"/>
      <c r="BV32" s="32"/>
      <c r="BW32" s="32"/>
      <c r="BX32" s="32"/>
      <c r="BY32" s="32"/>
      <c r="BZ32" s="32"/>
      <c r="CA32" s="32"/>
      <c r="CB32" s="32">
        <v>4.4972307692307686E-2</v>
      </c>
      <c r="CC32" s="32"/>
      <c r="CD32" s="32">
        <v>1.571446153846154E-4</v>
      </c>
      <c r="CE32" s="33"/>
    </row>
    <row r="33" spans="1:83" x14ac:dyDescent="0.25">
      <c r="A33" s="39">
        <v>3750775</v>
      </c>
      <c r="B33" s="40" t="s">
        <v>209</v>
      </c>
      <c r="C33" s="28" t="s">
        <v>1155</v>
      </c>
      <c r="D33" s="28" t="s">
        <v>1025</v>
      </c>
      <c r="E33" s="40" t="s">
        <v>215</v>
      </c>
      <c r="F33" s="40">
        <v>2018</v>
      </c>
      <c r="G33" s="40" t="s">
        <v>210</v>
      </c>
      <c r="H33" s="40" t="s">
        <v>211</v>
      </c>
      <c r="I33" s="40" t="s">
        <v>242</v>
      </c>
      <c r="J33" s="40" t="s">
        <v>119</v>
      </c>
      <c r="K33" s="40" t="s">
        <v>40</v>
      </c>
      <c r="L33" s="40" t="s">
        <v>41</v>
      </c>
      <c r="M33" s="40">
        <v>52</v>
      </c>
      <c r="N33" s="41">
        <v>9.6199999999999992</v>
      </c>
      <c r="O33" s="40" t="s">
        <v>165</v>
      </c>
      <c r="P33" s="40" t="s">
        <v>433</v>
      </c>
      <c r="Q33" s="40" t="s">
        <v>433</v>
      </c>
      <c r="R33" s="40" t="s">
        <v>433</v>
      </c>
      <c r="S33" s="40" t="s">
        <v>433</v>
      </c>
      <c r="T33" s="40" t="s">
        <v>433</v>
      </c>
      <c r="U33" s="40" t="s">
        <v>433</v>
      </c>
      <c r="V33" s="40" t="s">
        <v>433</v>
      </c>
      <c r="W33" s="40" t="s">
        <v>433</v>
      </c>
      <c r="X33" s="40" t="s">
        <v>433</v>
      </c>
      <c r="Y33" s="41">
        <v>44.9</v>
      </c>
      <c r="Z33" s="40" t="s">
        <v>433</v>
      </c>
      <c r="AA33" s="41">
        <v>2.11</v>
      </c>
      <c r="AB33" s="40" t="s">
        <v>433</v>
      </c>
      <c r="AC33" s="40">
        <v>2.11</v>
      </c>
      <c r="AD33" s="40"/>
      <c r="AE33" s="40" t="s">
        <v>166</v>
      </c>
      <c r="AF33" s="40">
        <v>2.1099999999999999E-3</v>
      </c>
      <c r="AG33" s="40" t="s">
        <v>976</v>
      </c>
      <c r="AH33" s="40"/>
      <c r="AI33" s="40"/>
      <c r="AJ33" s="40"/>
      <c r="AK33" s="40"/>
      <c r="AL33" s="41">
        <v>2.7501415384615399E-4</v>
      </c>
      <c r="AM33" s="41"/>
      <c r="AN33" s="41"/>
      <c r="AO33" s="28" t="s">
        <v>1158</v>
      </c>
      <c r="AP33" s="28">
        <f t="shared" si="5"/>
        <v>1E-3</v>
      </c>
      <c r="AQ33" s="32" t="e">
        <f t="shared" si="4"/>
        <v>#VALUE!</v>
      </c>
      <c r="AR33" s="32" t="e">
        <f t="shared" si="4"/>
        <v>#VALUE!</v>
      </c>
      <c r="AS33" s="32" t="e">
        <f t="shared" si="4"/>
        <v>#VALUE!</v>
      </c>
      <c r="AT33" s="32" t="e">
        <f t="shared" si="4"/>
        <v>#VALUE!</v>
      </c>
      <c r="AU33" s="32" t="e">
        <f t="shared" si="4"/>
        <v>#VALUE!</v>
      </c>
      <c r="AV33" s="32" t="e">
        <f t="shared" si="4"/>
        <v>#VALUE!</v>
      </c>
      <c r="AW33" s="32" t="e">
        <f t="shared" si="4"/>
        <v>#VALUE!</v>
      </c>
      <c r="AX33" s="32" t="e">
        <f t="shared" si="4"/>
        <v>#VALUE!</v>
      </c>
      <c r="AY33" s="32" t="e">
        <f t="shared" si="4"/>
        <v>#VALUE!</v>
      </c>
      <c r="AZ33" s="32">
        <f t="shared" si="4"/>
        <v>4.4900000000000002E-2</v>
      </c>
      <c r="BA33" s="32" t="e">
        <f t="shared" si="4"/>
        <v>#VALUE!</v>
      </c>
      <c r="BB33" s="32">
        <f t="shared" si="4"/>
        <v>2.1099999999999999E-3</v>
      </c>
      <c r="BC33" s="32" t="e">
        <f t="shared" si="4"/>
        <v>#VALUE!</v>
      </c>
      <c r="BD33" s="28">
        <v>1.6944000000000001E-2</v>
      </c>
      <c r="BE33" s="32">
        <v>0.13</v>
      </c>
      <c r="BF33" s="32" t="e">
        <f t="shared" si="3"/>
        <v>#VALUE!</v>
      </c>
      <c r="BG33" s="32" t="e">
        <f t="shared" si="3"/>
        <v>#VALUE!</v>
      </c>
      <c r="BH33" s="32" t="e">
        <f t="shared" si="3"/>
        <v>#VALUE!</v>
      </c>
      <c r="BI33" s="32" t="e">
        <f t="shared" si="3"/>
        <v>#VALUE!</v>
      </c>
      <c r="BJ33" s="32" t="e">
        <f t="shared" si="3"/>
        <v>#VALUE!</v>
      </c>
      <c r="BK33" s="32" t="e">
        <f t="shared" si="3"/>
        <v>#VALUE!</v>
      </c>
      <c r="BL33" s="32" t="e">
        <f t="shared" si="3"/>
        <v>#VALUE!</v>
      </c>
      <c r="BM33" s="32" t="e">
        <f t="shared" si="3"/>
        <v>#VALUE!</v>
      </c>
      <c r="BN33" s="32" t="e">
        <f t="shared" si="3"/>
        <v>#VALUE!</v>
      </c>
      <c r="BO33" s="32">
        <f t="shared" si="3"/>
        <v>5.8521969230769235E-3</v>
      </c>
      <c r="BP33" s="32" t="e">
        <f t="shared" si="3"/>
        <v>#VALUE!</v>
      </c>
      <c r="BQ33" s="32">
        <f t="shared" si="3"/>
        <v>2.7501415384615383E-4</v>
      </c>
      <c r="BR33" s="32" t="e">
        <f t="shared" si="3"/>
        <v>#VALUE!</v>
      </c>
      <c r="BS33" s="32"/>
      <c r="BT33" s="32"/>
      <c r="BU33" s="32"/>
      <c r="BV33" s="32"/>
      <c r="BW33" s="32"/>
      <c r="BX33" s="32"/>
      <c r="BY33" s="32"/>
      <c r="BZ33" s="32"/>
      <c r="CA33" s="32"/>
      <c r="CB33" s="32">
        <v>5.8521969230769235E-3</v>
      </c>
      <c r="CC33" s="32"/>
      <c r="CD33" s="32">
        <v>2.7501415384615383E-4</v>
      </c>
      <c r="CE33" s="33"/>
    </row>
    <row r="34" spans="1:83" x14ac:dyDescent="0.25">
      <c r="A34" s="39">
        <v>3750775</v>
      </c>
      <c r="B34" s="40" t="s">
        <v>209</v>
      </c>
      <c r="C34" s="28" t="s">
        <v>1155</v>
      </c>
      <c r="D34" s="28" t="s">
        <v>1025</v>
      </c>
      <c r="E34" s="40" t="s">
        <v>215</v>
      </c>
      <c r="F34" s="40">
        <v>2018</v>
      </c>
      <c r="G34" s="40" t="s">
        <v>210</v>
      </c>
      <c r="H34" s="40" t="s">
        <v>211</v>
      </c>
      <c r="I34" s="40" t="s">
        <v>246</v>
      </c>
      <c r="J34" s="40" t="s">
        <v>119</v>
      </c>
      <c r="K34" s="40" t="s">
        <v>40</v>
      </c>
      <c r="L34" s="40" t="s">
        <v>41</v>
      </c>
      <c r="M34" s="40">
        <v>55</v>
      </c>
      <c r="N34" s="41">
        <v>5.45</v>
      </c>
      <c r="O34" s="40" t="s">
        <v>165</v>
      </c>
      <c r="P34" s="40" t="s">
        <v>433</v>
      </c>
      <c r="Q34" s="40" t="s">
        <v>433</v>
      </c>
      <c r="R34" s="40" t="s">
        <v>433</v>
      </c>
      <c r="S34" s="40" t="s">
        <v>433</v>
      </c>
      <c r="T34" s="40" t="s">
        <v>433</v>
      </c>
      <c r="U34" s="40" t="s">
        <v>433</v>
      </c>
      <c r="V34" s="40" t="s">
        <v>433</v>
      </c>
      <c r="W34" s="40" t="s">
        <v>433</v>
      </c>
      <c r="X34" s="40" t="s">
        <v>433</v>
      </c>
      <c r="Y34" s="41">
        <v>89.3</v>
      </c>
      <c r="Z34" s="40" t="s">
        <v>433</v>
      </c>
      <c r="AA34" s="41">
        <v>1.82</v>
      </c>
      <c r="AB34" s="40" t="s">
        <v>433</v>
      </c>
      <c r="AC34" s="40">
        <v>1.82</v>
      </c>
      <c r="AD34" s="40"/>
      <c r="AE34" s="40" t="s">
        <v>166</v>
      </c>
      <c r="AF34" s="40">
        <v>1.82E-3</v>
      </c>
      <c r="AG34" s="40" t="s">
        <v>976</v>
      </c>
      <c r="AH34" s="40"/>
      <c r="AI34" s="40"/>
      <c r="AJ34" s="40"/>
      <c r="AK34" s="40"/>
      <c r="AL34" s="41">
        <v>2.37216E-4</v>
      </c>
      <c r="AM34" s="41"/>
      <c r="AN34" s="41"/>
      <c r="AO34" s="28" t="s">
        <v>1158</v>
      </c>
      <c r="AP34" s="28">
        <f t="shared" si="5"/>
        <v>1E-3</v>
      </c>
      <c r="AQ34" s="32" t="e">
        <f t="shared" si="4"/>
        <v>#VALUE!</v>
      </c>
      <c r="AR34" s="32" t="e">
        <f t="shared" si="4"/>
        <v>#VALUE!</v>
      </c>
      <c r="AS34" s="32" t="e">
        <f t="shared" si="4"/>
        <v>#VALUE!</v>
      </c>
      <c r="AT34" s="32" t="e">
        <f t="shared" si="4"/>
        <v>#VALUE!</v>
      </c>
      <c r="AU34" s="32" t="e">
        <f t="shared" si="4"/>
        <v>#VALUE!</v>
      </c>
      <c r="AV34" s="32" t="e">
        <f t="shared" si="4"/>
        <v>#VALUE!</v>
      </c>
      <c r="AW34" s="32" t="e">
        <f t="shared" si="4"/>
        <v>#VALUE!</v>
      </c>
      <c r="AX34" s="32" t="e">
        <f t="shared" si="4"/>
        <v>#VALUE!</v>
      </c>
      <c r="AY34" s="32" t="e">
        <f t="shared" si="4"/>
        <v>#VALUE!</v>
      </c>
      <c r="AZ34" s="32">
        <f t="shared" si="4"/>
        <v>8.9300000000000004E-2</v>
      </c>
      <c r="BA34" s="32" t="e">
        <f t="shared" si="4"/>
        <v>#VALUE!</v>
      </c>
      <c r="BB34" s="32">
        <f t="shared" si="4"/>
        <v>1.82E-3</v>
      </c>
      <c r="BC34" s="32" t="e">
        <f t="shared" si="4"/>
        <v>#VALUE!</v>
      </c>
      <c r="BD34" s="28">
        <v>1.6944000000000001E-2</v>
      </c>
      <c r="BE34" s="32">
        <v>0.13</v>
      </c>
      <c r="BF34" s="32" t="e">
        <f t="shared" si="3"/>
        <v>#VALUE!</v>
      </c>
      <c r="BG34" s="32" t="e">
        <f t="shared" si="3"/>
        <v>#VALUE!</v>
      </c>
      <c r="BH34" s="32" t="e">
        <f t="shared" si="3"/>
        <v>#VALUE!</v>
      </c>
      <c r="BI34" s="32" t="e">
        <f t="shared" si="3"/>
        <v>#VALUE!</v>
      </c>
      <c r="BJ34" s="32" t="e">
        <f t="shared" si="3"/>
        <v>#VALUE!</v>
      </c>
      <c r="BK34" s="32" t="e">
        <f t="shared" si="3"/>
        <v>#VALUE!</v>
      </c>
      <c r="BL34" s="32" t="e">
        <f t="shared" si="3"/>
        <v>#VALUE!</v>
      </c>
      <c r="BM34" s="32" t="e">
        <f t="shared" si="3"/>
        <v>#VALUE!</v>
      </c>
      <c r="BN34" s="32" t="e">
        <f t="shared" si="3"/>
        <v>#VALUE!</v>
      </c>
      <c r="BO34" s="32">
        <f t="shared" si="3"/>
        <v>1.1639224615384617E-2</v>
      </c>
      <c r="BP34" s="32" t="e">
        <f t="shared" si="3"/>
        <v>#VALUE!</v>
      </c>
      <c r="BQ34" s="32">
        <f t="shared" si="3"/>
        <v>2.3721600000000003E-4</v>
      </c>
      <c r="BR34" s="32" t="e">
        <f t="shared" si="3"/>
        <v>#VALUE!</v>
      </c>
      <c r="BS34" s="32"/>
      <c r="BT34" s="32"/>
      <c r="BU34" s="32"/>
      <c r="BV34" s="32"/>
      <c r="BW34" s="32"/>
      <c r="BX34" s="32"/>
      <c r="BY34" s="32"/>
      <c r="BZ34" s="32"/>
      <c r="CA34" s="32"/>
      <c r="CB34" s="32">
        <v>1.1639224615384617E-2</v>
      </c>
      <c r="CC34" s="32"/>
      <c r="CD34" s="32">
        <v>2.3721600000000003E-4</v>
      </c>
      <c r="CE34" s="33"/>
    </row>
    <row r="35" spans="1:83" x14ac:dyDescent="0.25">
      <c r="A35" s="39">
        <v>3750775</v>
      </c>
      <c r="B35" s="40" t="s">
        <v>209</v>
      </c>
      <c r="C35" s="28" t="s">
        <v>1155</v>
      </c>
      <c r="D35" s="28" t="s">
        <v>1025</v>
      </c>
      <c r="E35" s="40" t="s">
        <v>215</v>
      </c>
      <c r="F35" s="40">
        <v>2018</v>
      </c>
      <c r="G35" s="40" t="s">
        <v>210</v>
      </c>
      <c r="H35" s="40" t="s">
        <v>211</v>
      </c>
      <c r="I35" s="40" t="s">
        <v>249</v>
      </c>
      <c r="J35" s="40" t="s">
        <v>119</v>
      </c>
      <c r="K35" s="40" t="s">
        <v>40</v>
      </c>
      <c r="L35" s="40" t="s">
        <v>41</v>
      </c>
      <c r="M35" s="40">
        <v>74</v>
      </c>
      <c r="N35" s="41">
        <v>0</v>
      </c>
      <c r="O35" s="40" t="s">
        <v>165</v>
      </c>
      <c r="P35" s="40" t="s">
        <v>433</v>
      </c>
      <c r="Q35" s="40" t="s">
        <v>433</v>
      </c>
      <c r="R35" s="40" t="s">
        <v>433</v>
      </c>
      <c r="S35" s="40" t="s">
        <v>433</v>
      </c>
      <c r="T35" s="40" t="s">
        <v>433</v>
      </c>
      <c r="U35" s="40" t="s">
        <v>433</v>
      </c>
      <c r="V35" s="40" t="s">
        <v>433</v>
      </c>
      <c r="W35" s="40" t="s">
        <v>433</v>
      </c>
      <c r="X35" s="40" t="s">
        <v>433</v>
      </c>
      <c r="Y35" s="41">
        <v>1.25</v>
      </c>
      <c r="Z35" s="40" t="s">
        <v>433</v>
      </c>
      <c r="AA35" s="41">
        <v>1.26</v>
      </c>
      <c r="AB35" s="40" t="s">
        <v>433</v>
      </c>
      <c r="AC35" s="40">
        <v>1.26</v>
      </c>
      <c r="AD35" s="40"/>
      <c r="AE35" s="40" t="s">
        <v>166</v>
      </c>
      <c r="AF35" s="40">
        <v>1.2600000000000001E-3</v>
      </c>
      <c r="AG35" s="40" t="s">
        <v>976</v>
      </c>
      <c r="AH35" s="40"/>
      <c r="AI35" s="40"/>
      <c r="AJ35" s="40"/>
      <c r="AK35" s="40"/>
      <c r="AL35" s="41">
        <v>1.64226461538462E-4</v>
      </c>
      <c r="AM35" s="41"/>
      <c r="AN35" s="41"/>
      <c r="AO35" s="28" t="s">
        <v>1158</v>
      </c>
      <c r="AP35" s="28">
        <f t="shared" si="5"/>
        <v>1E-3</v>
      </c>
      <c r="AQ35" s="32" t="e">
        <f t="shared" si="4"/>
        <v>#VALUE!</v>
      </c>
      <c r="AR35" s="32" t="e">
        <f t="shared" si="4"/>
        <v>#VALUE!</v>
      </c>
      <c r="AS35" s="32" t="e">
        <f t="shared" si="4"/>
        <v>#VALUE!</v>
      </c>
      <c r="AT35" s="32" t="e">
        <f t="shared" si="4"/>
        <v>#VALUE!</v>
      </c>
      <c r="AU35" s="32" t="e">
        <f t="shared" si="4"/>
        <v>#VALUE!</v>
      </c>
      <c r="AV35" s="32" t="e">
        <f t="shared" si="4"/>
        <v>#VALUE!</v>
      </c>
      <c r="AW35" s="32" t="e">
        <f t="shared" si="4"/>
        <v>#VALUE!</v>
      </c>
      <c r="AX35" s="32" t="e">
        <f t="shared" si="4"/>
        <v>#VALUE!</v>
      </c>
      <c r="AY35" s="32" t="e">
        <f t="shared" si="4"/>
        <v>#VALUE!</v>
      </c>
      <c r="AZ35" s="32">
        <f t="shared" si="4"/>
        <v>1.25E-3</v>
      </c>
      <c r="BA35" s="32" t="e">
        <f t="shared" si="4"/>
        <v>#VALUE!</v>
      </c>
      <c r="BB35" s="32">
        <f t="shared" si="4"/>
        <v>1.2600000000000001E-3</v>
      </c>
      <c r="BC35" s="32" t="e">
        <f t="shared" si="4"/>
        <v>#VALUE!</v>
      </c>
      <c r="BD35" s="28">
        <v>1.6944000000000001E-2</v>
      </c>
      <c r="BE35" s="32">
        <v>0.13</v>
      </c>
      <c r="BF35" s="32" t="e">
        <f t="shared" si="3"/>
        <v>#VALUE!</v>
      </c>
      <c r="BG35" s="32" t="e">
        <f t="shared" si="3"/>
        <v>#VALUE!</v>
      </c>
      <c r="BH35" s="32" t="e">
        <f t="shared" si="3"/>
        <v>#VALUE!</v>
      </c>
      <c r="BI35" s="32" t="e">
        <f t="shared" si="3"/>
        <v>#VALUE!</v>
      </c>
      <c r="BJ35" s="32" t="e">
        <f t="shared" si="3"/>
        <v>#VALUE!</v>
      </c>
      <c r="BK35" s="32" t="e">
        <f t="shared" si="3"/>
        <v>#VALUE!</v>
      </c>
      <c r="BL35" s="32" t="e">
        <f t="shared" si="3"/>
        <v>#VALUE!</v>
      </c>
      <c r="BM35" s="32" t="e">
        <f t="shared" si="3"/>
        <v>#VALUE!</v>
      </c>
      <c r="BN35" s="32" t="e">
        <f t="shared" si="3"/>
        <v>#VALUE!</v>
      </c>
      <c r="BO35" s="32">
        <f t="shared" si="3"/>
        <v>1.6292307692307692E-4</v>
      </c>
      <c r="BP35" s="32" t="e">
        <f t="shared" si="3"/>
        <v>#VALUE!</v>
      </c>
      <c r="BQ35" s="32">
        <f t="shared" si="3"/>
        <v>1.6422646153846154E-4</v>
      </c>
      <c r="BR35" s="32" t="e">
        <f t="shared" si="3"/>
        <v>#VALUE!</v>
      </c>
      <c r="BS35" s="32"/>
      <c r="BT35" s="32"/>
      <c r="BU35" s="32"/>
      <c r="BV35" s="32"/>
      <c r="BW35" s="32"/>
      <c r="BX35" s="32"/>
      <c r="BY35" s="32"/>
      <c r="BZ35" s="32"/>
      <c r="CA35" s="32"/>
      <c r="CB35" s="32">
        <v>1.6292307692307692E-4</v>
      </c>
      <c r="CC35" s="32"/>
      <c r="CD35" s="32">
        <v>1.6422646153846154E-4</v>
      </c>
      <c r="CE35" s="33"/>
    </row>
    <row r="36" spans="1:83" x14ac:dyDescent="0.25">
      <c r="A36" s="39">
        <v>3750775</v>
      </c>
      <c r="B36" s="40" t="s">
        <v>209</v>
      </c>
      <c r="C36" s="28" t="s">
        <v>1155</v>
      </c>
      <c r="D36" s="28" t="s">
        <v>1025</v>
      </c>
      <c r="E36" s="40" t="s">
        <v>253</v>
      </c>
      <c r="F36" s="40">
        <v>2018</v>
      </c>
      <c r="G36" s="40" t="s">
        <v>210</v>
      </c>
      <c r="H36" s="40" t="s">
        <v>211</v>
      </c>
      <c r="I36" s="40" t="s">
        <v>254</v>
      </c>
      <c r="J36" s="40" t="s">
        <v>119</v>
      </c>
      <c r="K36" s="40" t="s">
        <v>40</v>
      </c>
      <c r="L36" s="40" t="s">
        <v>41</v>
      </c>
      <c r="M36" s="40">
        <v>77</v>
      </c>
      <c r="N36" s="41">
        <v>2.6</v>
      </c>
      <c r="O36" s="40" t="s">
        <v>165</v>
      </c>
      <c r="P36" s="40" t="s">
        <v>433</v>
      </c>
      <c r="Q36" s="40" t="s">
        <v>433</v>
      </c>
      <c r="R36" s="40" t="s">
        <v>433</v>
      </c>
      <c r="S36" s="40" t="s">
        <v>433</v>
      </c>
      <c r="T36" s="40" t="s">
        <v>433</v>
      </c>
      <c r="U36" s="40" t="s">
        <v>433</v>
      </c>
      <c r="V36" s="40" t="s">
        <v>433</v>
      </c>
      <c r="W36" s="40" t="s">
        <v>433</v>
      </c>
      <c r="X36" s="40" t="s">
        <v>433</v>
      </c>
      <c r="Y36" s="41">
        <v>39.299999999999997</v>
      </c>
      <c r="Z36" s="40" t="s">
        <v>433</v>
      </c>
      <c r="AA36" s="41">
        <v>2.4900000000000002</v>
      </c>
      <c r="AB36" s="40" t="s">
        <v>433</v>
      </c>
      <c r="AC36" s="40">
        <v>2.4900000000000002</v>
      </c>
      <c r="AD36" s="40"/>
      <c r="AE36" s="40" t="s">
        <v>166</v>
      </c>
      <c r="AF36" s="40">
        <v>2.49E-3</v>
      </c>
      <c r="AG36" s="40" t="s">
        <v>976</v>
      </c>
      <c r="AH36" s="40"/>
      <c r="AI36" s="40"/>
      <c r="AJ36" s="40"/>
      <c r="AK36" s="40"/>
      <c r="AL36" s="41">
        <v>3.2362338461538499E-4</v>
      </c>
      <c r="AM36" s="41"/>
      <c r="AN36" s="41"/>
      <c r="AO36" s="28" t="s">
        <v>1158</v>
      </c>
      <c r="AP36" s="28">
        <f t="shared" si="5"/>
        <v>1E-3</v>
      </c>
      <c r="AQ36" s="32" t="e">
        <f t="shared" si="4"/>
        <v>#VALUE!</v>
      </c>
      <c r="AR36" s="32" t="e">
        <f t="shared" si="4"/>
        <v>#VALUE!</v>
      </c>
      <c r="AS36" s="32" t="e">
        <f t="shared" si="4"/>
        <v>#VALUE!</v>
      </c>
      <c r="AT36" s="32" t="e">
        <f t="shared" si="4"/>
        <v>#VALUE!</v>
      </c>
      <c r="AU36" s="32" t="e">
        <f t="shared" si="4"/>
        <v>#VALUE!</v>
      </c>
      <c r="AV36" s="32" t="e">
        <f t="shared" si="4"/>
        <v>#VALUE!</v>
      </c>
      <c r="AW36" s="32" t="e">
        <f t="shared" si="4"/>
        <v>#VALUE!</v>
      </c>
      <c r="AX36" s="32" t="e">
        <f t="shared" si="4"/>
        <v>#VALUE!</v>
      </c>
      <c r="AY36" s="32" t="e">
        <f t="shared" si="4"/>
        <v>#VALUE!</v>
      </c>
      <c r="AZ36" s="32">
        <f t="shared" si="4"/>
        <v>3.9299999999999995E-2</v>
      </c>
      <c r="BA36" s="32" t="e">
        <f t="shared" si="4"/>
        <v>#VALUE!</v>
      </c>
      <c r="BB36" s="32">
        <f t="shared" si="4"/>
        <v>2.4900000000000005E-3</v>
      </c>
      <c r="BC36" s="32" t="e">
        <f t="shared" si="4"/>
        <v>#VALUE!</v>
      </c>
      <c r="BD36" s="28">
        <v>1.6896000000000001E-2</v>
      </c>
      <c r="BE36" s="32">
        <v>0.13</v>
      </c>
      <c r="BF36" s="32" t="e">
        <f t="shared" si="3"/>
        <v>#VALUE!</v>
      </c>
      <c r="BG36" s="32" t="e">
        <f t="shared" si="3"/>
        <v>#VALUE!</v>
      </c>
      <c r="BH36" s="32" t="e">
        <f t="shared" si="3"/>
        <v>#VALUE!</v>
      </c>
      <c r="BI36" s="32" t="e">
        <f t="shared" si="3"/>
        <v>#VALUE!</v>
      </c>
      <c r="BJ36" s="32" t="e">
        <f t="shared" si="3"/>
        <v>#VALUE!</v>
      </c>
      <c r="BK36" s="32" t="e">
        <f t="shared" si="3"/>
        <v>#VALUE!</v>
      </c>
      <c r="BL36" s="32" t="e">
        <f t="shared" si="3"/>
        <v>#VALUE!</v>
      </c>
      <c r="BM36" s="32" t="e">
        <f t="shared" si="3"/>
        <v>#VALUE!</v>
      </c>
      <c r="BN36" s="32" t="e">
        <f t="shared" si="3"/>
        <v>#VALUE!</v>
      </c>
      <c r="BO36" s="32">
        <f t="shared" si="3"/>
        <v>5.1077907692307694E-3</v>
      </c>
      <c r="BP36" s="32" t="e">
        <f t="shared" si="3"/>
        <v>#VALUE!</v>
      </c>
      <c r="BQ36" s="32">
        <f t="shared" si="3"/>
        <v>3.2362338461538472E-4</v>
      </c>
      <c r="BR36" s="32" t="e">
        <f t="shared" si="3"/>
        <v>#VALUE!</v>
      </c>
      <c r="BS36" s="32"/>
      <c r="BT36" s="32"/>
      <c r="BU36" s="32"/>
      <c r="BV36" s="32"/>
      <c r="BW36" s="32"/>
      <c r="BX36" s="32"/>
      <c r="BY36" s="32"/>
      <c r="BZ36" s="32"/>
      <c r="CA36" s="32"/>
      <c r="CB36" s="32">
        <v>5.1077907692307694E-3</v>
      </c>
      <c r="CC36" s="32"/>
      <c r="CD36" s="32">
        <v>3.2362338461538472E-4</v>
      </c>
      <c r="CE36" s="33"/>
    </row>
    <row r="37" spans="1:83" x14ac:dyDescent="0.25">
      <c r="A37" s="39">
        <v>3750775</v>
      </c>
      <c r="B37" s="40" t="s">
        <v>209</v>
      </c>
      <c r="C37" s="28" t="s">
        <v>1155</v>
      </c>
      <c r="D37" s="28" t="s">
        <v>1025</v>
      </c>
      <c r="E37" s="40" t="s">
        <v>74</v>
      </c>
      <c r="F37" s="40">
        <v>2018</v>
      </c>
      <c r="G37" s="40" t="s">
        <v>210</v>
      </c>
      <c r="H37" s="40" t="s">
        <v>211</v>
      </c>
      <c r="I37" s="40" t="s">
        <v>259</v>
      </c>
      <c r="J37" s="40" t="s">
        <v>119</v>
      </c>
      <c r="K37" s="40" t="s">
        <v>40</v>
      </c>
      <c r="L37" s="40" t="s">
        <v>41</v>
      </c>
      <c r="M37" s="40">
        <v>78</v>
      </c>
      <c r="N37" s="41">
        <v>2.44</v>
      </c>
      <c r="O37" s="40" t="s">
        <v>165</v>
      </c>
      <c r="P37" s="40" t="s">
        <v>433</v>
      </c>
      <c r="Q37" s="40" t="s">
        <v>433</v>
      </c>
      <c r="R37" s="40" t="s">
        <v>433</v>
      </c>
      <c r="S37" s="40" t="s">
        <v>433</v>
      </c>
      <c r="T37" s="40" t="s">
        <v>433</v>
      </c>
      <c r="U37" s="40" t="s">
        <v>433</v>
      </c>
      <c r="V37" s="40" t="s">
        <v>433</v>
      </c>
      <c r="W37" s="40" t="s">
        <v>433</v>
      </c>
      <c r="X37" s="40" t="s">
        <v>433</v>
      </c>
      <c r="Y37" s="41">
        <v>19.600000000000001</v>
      </c>
      <c r="Z37" s="40" t="s">
        <v>433</v>
      </c>
      <c r="AA37" s="41">
        <v>1.44</v>
      </c>
      <c r="AB37" s="40" t="s">
        <v>433</v>
      </c>
      <c r="AC37" s="40">
        <v>1.44</v>
      </c>
      <c r="AD37" s="40"/>
      <c r="AE37" s="40" t="s">
        <v>166</v>
      </c>
      <c r="AF37" s="40">
        <v>1.4400000000000001E-3</v>
      </c>
      <c r="AG37" s="40" t="s">
        <v>976</v>
      </c>
      <c r="AH37" s="40"/>
      <c r="AI37" s="40"/>
      <c r="AJ37" s="40"/>
      <c r="AK37" s="40"/>
      <c r="AL37" s="41">
        <v>1.7014153846153801E-4</v>
      </c>
      <c r="AM37" s="41"/>
      <c r="AN37" s="41"/>
      <c r="AO37" s="28" t="s">
        <v>1158</v>
      </c>
      <c r="AP37" s="28">
        <f t="shared" si="5"/>
        <v>1E-3</v>
      </c>
      <c r="AQ37" s="32" t="e">
        <f t="shared" si="4"/>
        <v>#VALUE!</v>
      </c>
      <c r="AR37" s="32" t="e">
        <f t="shared" si="4"/>
        <v>#VALUE!</v>
      </c>
      <c r="AS37" s="32" t="e">
        <f t="shared" si="4"/>
        <v>#VALUE!</v>
      </c>
      <c r="AT37" s="32" t="e">
        <f t="shared" si="4"/>
        <v>#VALUE!</v>
      </c>
      <c r="AU37" s="32" t="e">
        <f t="shared" si="4"/>
        <v>#VALUE!</v>
      </c>
      <c r="AV37" s="32" t="e">
        <f t="shared" si="4"/>
        <v>#VALUE!</v>
      </c>
      <c r="AW37" s="32" t="e">
        <f t="shared" si="4"/>
        <v>#VALUE!</v>
      </c>
      <c r="AX37" s="32" t="e">
        <f t="shared" si="4"/>
        <v>#VALUE!</v>
      </c>
      <c r="AY37" s="32" t="e">
        <f t="shared" si="4"/>
        <v>#VALUE!</v>
      </c>
      <c r="AZ37" s="32">
        <f t="shared" si="4"/>
        <v>1.9600000000000003E-2</v>
      </c>
      <c r="BA37" s="32" t="e">
        <f t="shared" si="4"/>
        <v>#VALUE!</v>
      </c>
      <c r="BB37" s="32">
        <f t="shared" si="4"/>
        <v>1.4399999999999999E-3</v>
      </c>
      <c r="BC37" s="32" t="e">
        <f t="shared" si="4"/>
        <v>#VALUE!</v>
      </c>
      <c r="BD37" s="28">
        <v>1.536E-2</v>
      </c>
      <c r="BE37" s="32">
        <v>0.13</v>
      </c>
      <c r="BF37" s="32" t="e">
        <f t="shared" si="3"/>
        <v>#VALUE!</v>
      </c>
      <c r="BG37" s="32" t="e">
        <f t="shared" si="3"/>
        <v>#VALUE!</v>
      </c>
      <c r="BH37" s="32" t="e">
        <f t="shared" si="3"/>
        <v>#VALUE!</v>
      </c>
      <c r="BI37" s="32" t="e">
        <f t="shared" si="3"/>
        <v>#VALUE!</v>
      </c>
      <c r="BJ37" s="32" t="e">
        <f t="shared" si="3"/>
        <v>#VALUE!</v>
      </c>
      <c r="BK37" s="32" t="e">
        <f t="shared" si="3"/>
        <v>#VALUE!</v>
      </c>
      <c r="BL37" s="32" t="e">
        <f t="shared" ref="BL37:BR73" si="6">AW37*$BD37/$BE37</f>
        <v>#VALUE!</v>
      </c>
      <c r="BM37" s="32" t="e">
        <f t="shared" si="6"/>
        <v>#VALUE!</v>
      </c>
      <c r="BN37" s="32" t="e">
        <f t="shared" si="6"/>
        <v>#VALUE!</v>
      </c>
      <c r="BO37" s="32">
        <f t="shared" si="6"/>
        <v>2.3158153846153853E-3</v>
      </c>
      <c r="BP37" s="32" t="e">
        <f t="shared" si="6"/>
        <v>#VALUE!</v>
      </c>
      <c r="BQ37" s="32">
        <f t="shared" si="6"/>
        <v>1.7014153846153844E-4</v>
      </c>
      <c r="BR37" s="32" t="e">
        <f t="shared" si="6"/>
        <v>#VALUE!</v>
      </c>
      <c r="BS37" s="32"/>
      <c r="BT37" s="32"/>
      <c r="BU37" s="32"/>
      <c r="BV37" s="32"/>
      <c r="BW37" s="32"/>
      <c r="BX37" s="32"/>
      <c r="BY37" s="32"/>
      <c r="BZ37" s="32"/>
      <c r="CA37" s="32"/>
      <c r="CB37" s="32">
        <v>2.3158153846153853E-3</v>
      </c>
      <c r="CC37" s="32"/>
      <c r="CD37" s="32">
        <v>1.7014153846153844E-4</v>
      </c>
      <c r="CE37" s="33"/>
    </row>
    <row r="38" spans="1:83" x14ac:dyDescent="0.25">
      <c r="A38" s="39">
        <v>3750775</v>
      </c>
      <c r="B38" s="40" t="s">
        <v>209</v>
      </c>
      <c r="C38" s="28" t="s">
        <v>1155</v>
      </c>
      <c r="D38" s="28" t="s">
        <v>1025</v>
      </c>
      <c r="E38" s="40" t="s">
        <v>215</v>
      </c>
      <c r="F38" s="40">
        <v>2018</v>
      </c>
      <c r="G38" s="40" t="s">
        <v>210</v>
      </c>
      <c r="H38" s="40" t="s">
        <v>211</v>
      </c>
      <c r="I38" s="40" t="s">
        <v>263</v>
      </c>
      <c r="J38" s="40" t="s">
        <v>119</v>
      </c>
      <c r="K38" s="40" t="s">
        <v>40</v>
      </c>
      <c r="L38" s="40" t="s">
        <v>41</v>
      </c>
      <c r="M38" s="40">
        <v>95</v>
      </c>
      <c r="N38" s="41">
        <v>5.26</v>
      </c>
      <c r="O38" s="40" t="s">
        <v>165</v>
      </c>
      <c r="P38" s="40" t="s">
        <v>433</v>
      </c>
      <c r="Q38" s="40" t="s">
        <v>433</v>
      </c>
      <c r="R38" s="40" t="s">
        <v>433</v>
      </c>
      <c r="S38" s="40" t="s">
        <v>433</v>
      </c>
      <c r="T38" s="40" t="s">
        <v>433</v>
      </c>
      <c r="U38" s="40" t="s">
        <v>433</v>
      </c>
      <c r="V38" s="40" t="s">
        <v>433</v>
      </c>
      <c r="W38" s="40" t="s">
        <v>433</v>
      </c>
      <c r="X38" s="40" t="s">
        <v>433</v>
      </c>
      <c r="Y38" s="41">
        <v>206</v>
      </c>
      <c r="Z38" s="40" t="s">
        <v>433</v>
      </c>
      <c r="AA38" s="41">
        <v>1.75</v>
      </c>
      <c r="AB38" s="40" t="s">
        <v>433</v>
      </c>
      <c r="AC38" s="40">
        <v>1.75</v>
      </c>
      <c r="AD38" s="40"/>
      <c r="AE38" s="40" t="s">
        <v>166</v>
      </c>
      <c r="AF38" s="40">
        <v>1.75E-3</v>
      </c>
      <c r="AG38" s="40" t="s">
        <v>976</v>
      </c>
      <c r="AH38" s="40"/>
      <c r="AI38" s="40"/>
      <c r="AJ38" s="40"/>
      <c r="AK38" s="40"/>
      <c r="AL38" s="41">
        <v>2.2809230769230799E-4</v>
      </c>
      <c r="AM38" s="41"/>
      <c r="AN38" s="41"/>
      <c r="AO38" s="28" t="s">
        <v>1158</v>
      </c>
      <c r="AP38" s="28">
        <f t="shared" si="5"/>
        <v>1E-3</v>
      </c>
      <c r="AQ38" s="32" t="e">
        <f t="shared" si="4"/>
        <v>#VALUE!</v>
      </c>
      <c r="AR38" s="32" t="e">
        <f t="shared" si="4"/>
        <v>#VALUE!</v>
      </c>
      <c r="AS38" s="32" t="e">
        <f t="shared" si="4"/>
        <v>#VALUE!</v>
      </c>
      <c r="AT38" s="32" t="e">
        <f t="shared" si="4"/>
        <v>#VALUE!</v>
      </c>
      <c r="AU38" s="32" t="e">
        <f t="shared" si="4"/>
        <v>#VALUE!</v>
      </c>
      <c r="AV38" s="32" t="e">
        <f t="shared" si="4"/>
        <v>#VALUE!</v>
      </c>
      <c r="AW38" s="32" t="e">
        <f t="shared" si="4"/>
        <v>#VALUE!</v>
      </c>
      <c r="AX38" s="32" t="e">
        <f t="shared" si="4"/>
        <v>#VALUE!</v>
      </c>
      <c r="AY38" s="32" t="e">
        <f t="shared" si="4"/>
        <v>#VALUE!</v>
      </c>
      <c r="AZ38" s="32">
        <f t="shared" si="4"/>
        <v>0.20600000000000002</v>
      </c>
      <c r="BA38" s="32" t="e">
        <f t="shared" si="4"/>
        <v>#VALUE!</v>
      </c>
      <c r="BB38" s="32">
        <f t="shared" si="4"/>
        <v>1.75E-3</v>
      </c>
      <c r="BC38" s="32" t="e">
        <f t="shared" si="4"/>
        <v>#VALUE!</v>
      </c>
      <c r="BD38" s="28">
        <v>1.6944000000000001E-2</v>
      </c>
      <c r="BE38" s="32">
        <v>0.13</v>
      </c>
      <c r="BF38" s="32" t="e">
        <f t="shared" ref="BF38:BN78" si="7">AQ38*$BD38/$BE38</f>
        <v>#VALUE!</v>
      </c>
      <c r="BG38" s="32" t="e">
        <f t="shared" si="7"/>
        <v>#VALUE!</v>
      </c>
      <c r="BH38" s="32" t="e">
        <f t="shared" si="7"/>
        <v>#VALUE!</v>
      </c>
      <c r="BI38" s="32" t="e">
        <f t="shared" si="7"/>
        <v>#VALUE!</v>
      </c>
      <c r="BJ38" s="32" t="e">
        <f t="shared" si="7"/>
        <v>#VALUE!</v>
      </c>
      <c r="BK38" s="32" t="e">
        <f t="shared" si="7"/>
        <v>#VALUE!</v>
      </c>
      <c r="BL38" s="32" t="e">
        <f t="shared" si="6"/>
        <v>#VALUE!</v>
      </c>
      <c r="BM38" s="32" t="e">
        <f t="shared" si="6"/>
        <v>#VALUE!</v>
      </c>
      <c r="BN38" s="32" t="e">
        <f t="shared" si="6"/>
        <v>#VALUE!</v>
      </c>
      <c r="BO38" s="32">
        <f t="shared" si="6"/>
        <v>2.6849723076923078E-2</v>
      </c>
      <c r="BP38" s="32" t="e">
        <f t="shared" si="6"/>
        <v>#VALUE!</v>
      </c>
      <c r="BQ38" s="32">
        <f t="shared" si="6"/>
        <v>2.2809230769230772E-4</v>
      </c>
      <c r="BR38" s="32" t="e">
        <f t="shared" si="6"/>
        <v>#VALUE!</v>
      </c>
      <c r="BS38" s="32"/>
      <c r="BT38" s="32"/>
      <c r="BU38" s="32"/>
      <c r="BV38" s="32"/>
      <c r="BW38" s="32"/>
      <c r="BX38" s="32"/>
      <c r="BY38" s="32"/>
      <c r="BZ38" s="32"/>
      <c r="CA38" s="32"/>
      <c r="CB38" s="32">
        <v>2.6849723076923078E-2</v>
      </c>
      <c r="CC38" s="32"/>
      <c r="CD38" s="32">
        <v>2.2809230769230772E-4</v>
      </c>
      <c r="CE38" s="33"/>
    </row>
    <row r="39" spans="1:83" x14ac:dyDescent="0.25">
      <c r="A39" s="39">
        <v>3750775</v>
      </c>
      <c r="B39" s="40" t="s">
        <v>209</v>
      </c>
      <c r="C39" s="28" t="s">
        <v>1155</v>
      </c>
      <c r="D39" s="28" t="s">
        <v>1025</v>
      </c>
      <c r="E39" s="40" t="s">
        <v>215</v>
      </c>
      <c r="F39" s="40">
        <v>2018</v>
      </c>
      <c r="G39" s="40" t="s">
        <v>210</v>
      </c>
      <c r="H39" s="40" t="s">
        <v>211</v>
      </c>
      <c r="I39" s="40" t="s">
        <v>267</v>
      </c>
      <c r="J39" s="40" t="s">
        <v>119</v>
      </c>
      <c r="K39" s="40" t="s">
        <v>40</v>
      </c>
      <c r="L39" s="40" t="s">
        <v>41</v>
      </c>
      <c r="M39" s="40">
        <v>102</v>
      </c>
      <c r="N39" s="41">
        <v>4.9000000000000004</v>
      </c>
      <c r="O39" s="40" t="s">
        <v>165</v>
      </c>
      <c r="P39" s="40" t="s">
        <v>433</v>
      </c>
      <c r="Q39" s="40" t="s">
        <v>433</v>
      </c>
      <c r="R39" s="40" t="s">
        <v>433</v>
      </c>
      <c r="S39" s="40" t="s">
        <v>433</v>
      </c>
      <c r="T39" s="40" t="s">
        <v>433</v>
      </c>
      <c r="U39" s="40" t="s">
        <v>433</v>
      </c>
      <c r="V39" s="40" t="s">
        <v>433</v>
      </c>
      <c r="W39" s="40" t="s">
        <v>433</v>
      </c>
      <c r="X39" s="40" t="s">
        <v>433</v>
      </c>
      <c r="Y39" s="41">
        <v>51.1</v>
      </c>
      <c r="Z39" s="40" t="s">
        <v>433</v>
      </c>
      <c r="AA39" s="41">
        <v>1.75</v>
      </c>
      <c r="AB39" s="40" t="s">
        <v>433</v>
      </c>
      <c r="AC39" s="40">
        <v>1.75</v>
      </c>
      <c r="AD39" s="40"/>
      <c r="AE39" s="40" t="s">
        <v>166</v>
      </c>
      <c r="AF39" s="40">
        <v>1.75E-3</v>
      </c>
      <c r="AG39" s="40" t="s">
        <v>976</v>
      </c>
      <c r="AH39" s="40"/>
      <c r="AI39" s="40"/>
      <c r="AJ39" s="40"/>
      <c r="AK39" s="40"/>
      <c r="AL39" s="41">
        <v>2.2809230769230799E-4</v>
      </c>
      <c r="AM39" s="41"/>
      <c r="AN39" s="41"/>
      <c r="AO39" s="28" t="s">
        <v>1158</v>
      </c>
      <c r="AP39" s="28">
        <f t="shared" si="5"/>
        <v>1E-3</v>
      </c>
      <c r="AQ39" s="32" t="e">
        <f t="shared" si="4"/>
        <v>#VALUE!</v>
      </c>
      <c r="AR39" s="32" t="e">
        <f t="shared" si="4"/>
        <v>#VALUE!</v>
      </c>
      <c r="AS39" s="32" t="e">
        <f t="shared" si="4"/>
        <v>#VALUE!</v>
      </c>
      <c r="AT39" s="32" t="e">
        <f t="shared" si="4"/>
        <v>#VALUE!</v>
      </c>
      <c r="AU39" s="32" t="e">
        <f t="shared" si="4"/>
        <v>#VALUE!</v>
      </c>
      <c r="AV39" s="32" t="e">
        <f t="shared" si="4"/>
        <v>#VALUE!</v>
      </c>
      <c r="AW39" s="32" t="e">
        <f t="shared" si="4"/>
        <v>#VALUE!</v>
      </c>
      <c r="AX39" s="32" t="e">
        <f t="shared" si="4"/>
        <v>#VALUE!</v>
      </c>
      <c r="AY39" s="32" t="e">
        <f t="shared" si="4"/>
        <v>#VALUE!</v>
      </c>
      <c r="AZ39" s="32">
        <f t="shared" si="4"/>
        <v>5.11E-2</v>
      </c>
      <c r="BA39" s="32" t="e">
        <f t="shared" si="4"/>
        <v>#VALUE!</v>
      </c>
      <c r="BB39" s="32">
        <f t="shared" si="4"/>
        <v>1.75E-3</v>
      </c>
      <c r="BC39" s="32" t="e">
        <f t="shared" si="4"/>
        <v>#VALUE!</v>
      </c>
      <c r="BD39" s="28">
        <v>1.6944000000000001E-2</v>
      </c>
      <c r="BE39" s="32">
        <v>0.13</v>
      </c>
      <c r="BF39" s="32" t="e">
        <f t="shared" si="7"/>
        <v>#VALUE!</v>
      </c>
      <c r="BG39" s="32" t="e">
        <f t="shared" si="7"/>
        <v>#VALUE!</v>
      </c>
      <c r="BH39" s="32" t="e">
        <f t="shared" si="7"/>
        <v>#VALUE!</v>
      </c>
      <c r="BI39" s="32" t="e">
        <f t="shared" si="7"/>
        <v>#VALUE!</v>
      </c>
      <c r="BJ39" s="32" t="e">
        <f t="shared" si="7"/>
        <v>#VALUE!</v>
      </c>
      <c r="BK39" s="32" t="e">
        <f t="shared" si="7"/>
        <v>#VALUE!</v>
      </c>
      <c r="BL39" s="32" t="e">
        <f t="shared" si="6"/>
        <v>#VALUE!</v>
      </c>
      <c r="BM39" s="32" t="e">
        <f t="shared" si="6"/>
        <v>#VALUE!</v>
      </c>
      <c r="BN39" s="32" t="e">
        <f t="shared" si="6"/>
        <v>#VALUE!</v>
      </c>
      <c r="BO39" s="32">
        <f t="shared" si="6"/>
        <v>6.6602953846153839E-3</v>
      </c>
      <c r="BP39" s="32" t="e">
        <f t="shared" si="6"/>
        <v>#VALUE!</v>
      </c>
      <c r="BQ39" s="32">
        <f t="shared" si="6"/>
        <v>2.2809230769230772E-4</v>
      </c>
      <c r="BR39" s="32" t="e">
        <f t="shared" si="6"/>
        <v>#VALUE!</v>
      </c>
      <c r="BS39" s="32"/>
      <c r="BT39" s="32"/>
      <c r="BU39" s="32"/>
      <c r="BV39" s="32"/>
      <c r="BW39" s="32"/>
      <c r="BX39" s="32"/>
      <c r="BY39" s="32"/>
      <c r="BZ39" s="32"/>
      <c r="CA39" s="32"/>
      <c r="CB39" s="32">
        <v>6.6602953846153839E-3</v>
      </c>
      <c r="CC39" s="32"/>
      <c r="CD39" s="32">
        <v>2.2809230769230772E-4</v>
      </c>
      <c r="CE39" s="33"/>
    </row>
    <row r="40" spans="1:83" x14ac:dyDescent="0.25">
      <c r="A40" s="39">
        <v>3750775</v>
      </c>
      <c r="B40" s="40" t="s">
        <v>209</v>
      </c>
      <c r="C40" s="28" t="s">
        <v>1155</v>
      </c>
      <c r="D40" s="28" t="s">
        <v>1025</v>
      </c>
      <c r="E40" s="40" t="s">
        <v>270</v>
      </c>
      <c r="F40" s="40">
        <v>2018</v>
      </c>
      <c r="G40" s="40" t="s">
        <v>210</v>
      </c>
      <c r="H40" s="40" t="s">
        <v>211</v>
      </c>
      <c r="I40" s="40" t="s">
        <v>271</v>
      </c>
      <c r="J40" s="40" t="s">
        <v>119</v>
      </c>
      <c r="K40" s="40" t="s">
        <v>40</v>
      </c>
      <c r="L40" s="40" t="s">
        <v>41</v>
      </c>
      <c r="M40" s="40">
        <v>103</v>
      </c>
      <c r="N40" s="41">
        <v>6.8</v>
      </c>
      <c r="O40" s="40" t="s">
        <v>165</v>
      </c>
      <c r="P40" s="40" t="s">
        <v>433</v>
      </c>
      <c r="Q40" s="40" t="s">
        <v>433</v>
      </c>
      <c r="R40" s="40" t="s">
        <v>433</v>
      </c>
      <c r="S40" s="40" t="s">
        <v>433</v>
      </c>
      <c r="T40" s="40" t="s">
        <v>433</v>
      </c>
      <c r="U40" s="40" t="s">
        <v>433</v>
      </c>
      <c r="V40" s="40" t="s">
        <v>433</v>
      </c>
      <c r="W40" s="40" t="s">
        <v>433</v>
      </c>
      <c r="X40" s="40" t="s">
        <v>433</v>
      </c>
      <c r="Y40" s="41">
        <v>263</v>
      </c>
      <c r="Z40" s="40" t="s">
        <v>433</v>
      </c>
      <c r="AA40" s="41">
        <v>1.93</v>
      </c>
      <c r="AB40" s="40" t="s">
        <v>433</v>
      </c>
      <c r="AC40" s="40">
        <v>1.93</v>
      </c>
      <c r="AD40" s="40"/>
      <c r="AE40" s="40" t="s">
        <v>166</v>
      </c>
      <c r="AF40" s="40">
        <v>1.9300000000000001E-3</v>
      </c>
      <c r="AG40" s="40" t="s">
        <v>976</v>
      </c>
      <c r="AH40" s="40"/>
      <c r="AI40" s="40"/>
      <c r="AJ40" s="40"/>
      <c r="AK40" s="40"/>
      <c r="AL40" s="41">
        <v>2.5084061538461501E-4</v>
      </c>
      <c r="AM40" s="41"/>
      <c r="AN40" s="41"/>
      <c r="AO40" s="28" t="s">
        <v>1158</v>
      </c>
      <c r="AP40" s="28">
        <f t="shared" si="5"/>
        <v>1E-3</v>
      </c>
      <c r="AQ40" s="32" t="e">
        <f t="shared" si="4"/>
        <v>#VALUE!</v>
      </c>
      <c r="AR40" s="32" t="e">
        <f t="shared" si="4"/>
        <v>#VALUE!</v>
      </c>
      <c r="AS40" s="32" t="e">
        <f t="shared" si="4"/>
        <v>#VALUE!</v>
      </c>
      <c r="AT40" s="32" t="e">
        <f t="shared" si="4"/>
        <v>#VALUE!</v>
      </c>
      <c r="AU40" s="32" t="e">
        <f t="shared" si="4"/>
        <v>#VALUE!</v>
      </c>
      <c r="AV40" s="32" t="e">
        <f t="shared" si="4"/>
        <v>#VALUE!</v>
      </c>
      <c r="AW40" s="32" t="e">
        <f t="shared" si="4"/>
        <v>#VALUE!</v>
      </c>
      <c r="AX40" s="32" t="e">
        <f t="shared" si="4"/>
        <v>#VALUE!</v>
      </c>
      <c r="AY40" s="32" t="e">
        <f t="shared" ref="AY40:BC90" si="8">X40*$AP40</f>
        <v>#VALUE!</v>
      </c>
      <c r="AZ40" s="32">
        <f t="shared" si="8"/>
        <v>0.26300000000000001</v>
      </c>
      <c r="BA40" s="32" t="e">
        <f t="shared" si="8"/>
        <v>#VALUE!</v>
      </c>
      <c r="BB40" s="32">
        <f t="shared" si="8"/>
        <v>1.9300000000000001E-3</v>
      </c>
      <c r="BC40" s="32" t="e">
        <f t="shared" si="8"/>
        <v>#VALUE!</v>
      </c>
      <c r="BD40" s="28">
        <v>1.6896000000000001E-2</v>
      </c>
      <c r="BE40" s="32">
        <v>0.13</v>
      </c>
      <c r="BF40" s="32" t="e">
        <f t="shared" si="7"/>
        <v>#VALUE!</v>
      </c>
      <c r="BG40" s="32" t="e">
        <f t="shared" si="7"/>
        <v>#VALUE!</v>
      </c>
      <c r="BH40" s="32" t="e">
        <f t="shared" si="7"/>
        <v>#VALUE!</v>
      </c>
      <c r="BI40" s="32" t="e">
        <f t="shared" si="7"/>
        <v>#VALUE!</v>
      </c>
      <c r="BJ40" s="32" t="e">
        <f t="shared" si="7"/>
        <v>#VALUE!</v>
      </c>
      <c r="BK40" s="32" t="e">
        <f t="shared" si="7"/>
        <v>#VALUE!</v>
      </c>
      <c r="BL40" s="32" t="e">
        <f t="shared" si="6"/>
        <v>#VALUE!</v>
      </c>
      <c r="BM40" s="32" t="e">
        <f t="shared" si="6"/>
        <v>#VALUE!</v>
      </c>
      <c r="BN40" s="32" t="e">
        <f t="shared" si="6"/>
        <v>#VALUE!</v>
      </c>
      <c r="BO40" s="32">
        <f t="shared" si="6"/>
        <v>3.4181907692307695E-2</v>
      </c>
      <c r="BP40" s="32" t="e">
        <f t="shared" si="6"/>
        <v>#VALUE!</v>
      </c>
      <c r="BQ40" s="32">
        <f t="shared" si="6"/>
        <v>2.5084061538461539E-4</v>
      </c>
      <c r="BR40" s="32" t="e">
        <f t="shared" si="6"/>
        <v>#VALUE!</v>
      </c>
      <c r="BS40" s="32"/>
      <c r="BT40" s="32"/>
      <c r="BU40" s="32"/>
      <c r="BV40" s="32"/>
      <c r="BW40" s="32"/>
      <c r="BX40" s="32"/>
      <c r="BY40" s="32"/>
      <c r="BZ40" s="32"/>
      <c r="CA40" s="32"/>
      <c r="CB40" s="32">
        <v>3.4181907692307695E-2</v>
      </c>
      <c r="CC40" s="32"/>
      <c r="CD40" s="32">
        <v>2.5084061538461539E-4</v>
      </c>
      <c r="CE40" s="33"/>
    </row>
    <row r="41" spans="1:83" x14ac:dyDescent="0.25">
      <c r="A41" s="39">
        <v>3750775</v>
      </c>
      <c r="B41" s="40" t="s">
        <v>209</v>
      </c>
      <c r="C41" s="28" t="s">
        <v>1155</v>
      </c>
      <c r="D41" s="28" t="s">
        <v>1025</v>
      </c>
      <c r="E41" s="40" t="s">
        <v>215</v>
      </c>
      <c r="F41" s="40">
        <v>2018</v>
      </c>
      <c r="G41" s="40" t="s">
        <v>210</v>
      </c>
      <c r="H41" s="40" t="s">
        <v>211</v>
      </c>
      <c r="I41" s="40" t="s">
        <v>275</v>
      </c>
      <c r="J41" s="40" t="s">
        <v>119</v>
      </c>
      <c r="K41" s="40" t="s">
        <v>40</v>
      </c>
      <c r="L41" s="40" t="s">
        <v>41</v>
      </c>
      <c r="M41" s="40">
        <v>106</v>
      </c>
      <c r="N41" s="41">
        <v>8.49</v>
      </c>
      <c r="O41" s="40" t="s">
        <v>165</v>
      </c>
      <c r="P41" s="40" t="s">
        <v>433</v>
      </c>
      <c r="Q41" s="40" t="s">
        <v>433</v>
      </c>
      <c r="R41" s="40" t="s">
        <v>433</v>
      </c>
      <c r="S41" s="40" t="s">
        <v>433</v>
      </c>
      <c r="T41" s="40" t="s">
        <v>433</v>
      </c>
      <c r="U41" s="40" t="s">
        <v>433</v>
      </c>
      <c r="V41" s="40" t="s">
        <v>433</v>
      </c>
      <c r="W41" s="40" t="s">
        <v>433</v>
      </c>
      <c r="X41" s="40" t="s">
        <v>433</v>
      </c>
      <c r="Y41" s="41">
        <v>283</v>
      </c>
      <c r="Z41" s="40" t="s">
        <v>433</v>
      </c>
      <c r="AA41" s="41">
        <v>2.16</v>
      </c>
      <c r="AB41" s="40" t="s">
        <v>433</v>
      </c>
      <c r="AC41" s="40">
        <v>2.16</v>
      </c>
      <c r="AD41" s="40"/>
      <c r="AE41" s="40" t="s">
        <v>166</v>
      </c>
      <c r="AF41" s="40">
        <v>2.16E-3</v>
      </c>
      <c r="AG41" s="40" t="s">
        <v>976</v>
      </c>
      <c r="AH41" s="40"/>
      <c r="AI41" s="40"/>
      <c r="AJ41" s="40"/>
      <c r="AK41" s="40"/>
      <c r="AL41" s="41">
        <v>2.8153107692307702E-4</v>
      </c>
      <c r="AM41" s="41"/>
      <c r="AN41" s="41"/>
      <c r="AO41" s="28" t="s">
        <v>1158</v>
      </c>
      <c r="AP41" s="28">
        <f t="shared" si="5"/>
        <v>1E-3</v>
      </c>
      <c r="AQ41" s="32" t="e">
        <f t="shared" ref="AQ41:AX72" si="9">P41*$AP41</f>
        <v>#VALUE!</v>
      </c>
      <c r="AR41" s="32" t="e">
        <f t="shared" si="9"/>
        <v>#VALUE!</v>
      </c>
      <c r="AS41" s="32" t="e">
        <f t="shared" si="9"/>
        <v>#VALUE!</v>
      </c>
      <c r="AT41" s="32" t="e">
        <f t="shared" si="9"/>
        <v>#VALUE!</v>
      </c>
      <c r="AU41" s="32" t="e">
        <f t="shared" si="9"/>
        <v>#VALUE!</v>
      </c>
      <c r="AV41" s="32" t="e">
        <f t="shared" si="9"/>
        <v>#VALUE!</v>
      </c>
      <c r="AW41" s="32" t="e">
        <f t="shared" si="9"/>
        <v>#VALUE!</v>
      </c>
      <c r="AX41" s="32" t="e">
        <f t="shared" si="9"/>
        <v>#VALUE!</v>
      </c>
      <c r="AY41" s="32" t="e">
        <f t="shared" si="8"/>
        <v>#VALUE!</v>
      </c>
      <c r="AZ41" s="32">
        <f t="shared" si="8"/>
        <v>0.28300000000000003</v>
      </c>
      <c r="BA41" s="32" t="e">
        <f t="shared" si="8"/>
        <v>#VALUE!</v>
      </c>
      <c r="BB41" s="32">
        <f t="shared" si="8"/>
        <v>2.16E-3</v>
      </c>
      <c r="BC41" s="32" t="e">
        <f t="shared" si="8"/>
        <v>#VALUE!</v>
      </c>
      <c r="BD41" s="28">
        <v>1.6944000000000001E-2</v>
      </c>
      <c r="BE41" s="32">
        <v>0.13</v>
      </c>
      <c r="BF41" s="32" t="e">
        <f t="shared" si="7"/>
        <v>#VALUE!</v>
      </c>
      <c r="BG41" s="32" t="e">
        <f t="shared" si="7"/>
        <v>#VALUE!</v>
      </c>
      <c r="BH41" s="32" t="e">
        <f t="shared" si="7"/>
        <v>#VALUE!</v>
      </c>
      <c r="BI41" s="32" t="e">
        <f t="shared" si="7"/>
        <v>#VALUE!</v>
      </c>
      <c r="BJ41" s="32" t="e">
        <f t="shared" si="7"/>
        <v>#VALUE!</v>
      </c>
      <c r="BK41" s="32" t="e">
        <f t="shared" si="7"/>
        <v>#VALUE!</v>
      </c>
      <c r="BL41" s="32" t="e">
        <f t="shared" si="6"/>
        <v>#VALUE!</v>
      </c>
      <c r="BM41" s="32" t="e">
        <f t="shared" si="6"/>
        <v>#VALUE!</v>
      </c>
      <c r="BN41" s="32" t="e">
        <f t="shared" si="6"/>
        <v>#VALUE!</v>
      </c>
      <c r="BO41" s="32">
        <f t="shared" si="6"/>
        <v>3.6885784615384616E-2</v>
      </c>
      <c r="BP41" s="32" t="e">
        <f t="shared" si="6"/>
        <v>#VALUE!</v>
      </c>
      <c r="BQ41" s="32">
        <f t="shared" si="6"/>
        <v>2.8153107692307692E-4</v>
      </c>
      <c r="BR41" s="32" t="e">
        <f t="shared" si="6"/>
        <v>#VALUE!</v>
      </c>
      <c r="BS41" s="32"/>
      <c r="BT41" s="32"/>
      <c r="BU41" s="32"/>
      <c r="BV41" s="32"/>
      <c r="BW41" s="32"/>
      <c r="BX41" s="32"/>
      <c r="BY41" s="32"/>
      <c r="BZ41" s="32"/>
      <c r="CA41" s="32"/>
      <c r="CB41" s="32">
        <v>3.6885784615384616E-2</v>
      </c>
      <c r="CC41" s="32"/>
      <c r="CD41" s="32">
        <v>2.8153107692307692E-4</v>
      </c>
      <c r="CE41" s="33"/>
    </row>
    <row r="42" spans="1:83" x14ac:dyDescent="0.25">
      <c r="A42" s="39">
        <v>3750775</v>
      </c>
      <c r="B42" s="40" t="s">
        <v>209</v>
      </c>
      <c r="C42" s="28" t="s">
        <v>1155</v>
      </c>
      <c r="D42" s="28" t="s">
        <v>1025</v>
      </c>
      <c r="E42" s="40" t="s">
        <v>215</v>
      </c>
      <c r="F42" s="40">
        <v>2018</v>
      </c>
      <c r="G42" s="40" t="s">
        <v>210</v>
      </c>
      <c r="H42" s="40" t="s">
        <v>211</v>
      </c>
      <c r="I42" s="40" t="s">
        <v>279</v>
      </c>
      <c r="J42" s="40" t="s">
        <v>119</v>
      </c>
      <c r="K42" s="40" t="s">
        <v>40</v>
      </c>
      <c r="L42" s="40" t="s">
        <v>41</v>
      </c>
      <c r="M42" s="40">
        <v>128</v>
      </c>
      <c r="N42" s="41">
        <v>3.13</v>
      </c>
      <c r="O42" s="40" t="s">
        <v>165</v>
      </c>
      <c r="P42" s="40" t="s">
        <v>433</v>
      </c>
      <c r="Q42" s="40" t="s">
        <v>433</v>
      </c>
      <c r="R42" s="40" t="s">
        <v>433</v>
      </c>
      <c r="S42" s="40" t="s">
        <v>433</v>
      </c>
      <c r="T42" s="40" t="s">
        <v>433</v>
      </c>
      <c r="U42" s="40" t="s">
        <v>433</v>
      </c>
      <c r="V42" s="40" t="s">
        <v>433</v>
      </c>
      <c r="W42" s="40" t="s">
        <v>433</v>
      </c>
      <c r="X42" s="40" t="s">
        <v>433</v>
      </c>
      <c r="Y42" s="41">
        <v>217</v>
      </c>
      <c r="Z42" s="40" t="s">
        <v>433</v>
      </c>
      <c r="AA42" s="41">
        <v>1.6</v>
      </c>
      <c r="AB42" s="40" t="s">
        <v>433</v>
      </c>
      <c r="AC42" s="40">
        <v>1.6</v>
      </c>
      <c r="AD42" s="40"/>
      <c r="AE42" s="40" t="s">
        <v>166</v>
      </c>
      <c r="AF42" s="40">
        <v>1.6000000000000001E-3</v>
      </c>
      <c r="AG42" s="40" t="s">
        <v>976</v>
      </c>
      <c r="AH42" s="40"/>
      <c r="AI42" s="40"/>
      <c r="AJ42" s="40"/>
      <c r="AK42" s="40"/>
      <c r="AL42" s="41">
        <v>2.08541538461539E-4</v>
      </c>
      <c r="AM42" s="41"/>
      <c r="AN42" s="41"/>
      <c r="AO42" s="28" t="s">
        <v>1158</v>
      </c>
      <c r="AP42" s="28">
        <f t="shared" si="5"/>
        <v>1E-3</v>
      </c>
      <c r="AQ42" s="32" t="e">
        <f t="shared" si="9"/>
        <v>#VALUE!</v>
      </c>
      <c r="AR42" s="32" t="e">
        <f t="shared" si="9"/>
        <v>#VALUE!</v>
      </c>
      <c r="AS42" s="32" t="e">
        <f t="shared" si="9"/>
        <v>#VALUE!</v>
      </c>
      <c r="AT42" s="32" t="e">
        <f t="shared" si="9"/>
        <v>#VALUE!</v>
      </c>
      <c r="AU42" s="32" t="e">
        <f t="shared" si="9"/>
        <v>#VALUE!</v>
      </c>
      <c r="AV42" s="32" t="e">
        <f t="shared" si="9"/>
        <v>#VALUE!</v>
      </c>
      <c r="AW42" s="32" t="e">
        <f t="shared" si="9"/>
        <v>#VALUE!</v>
      </c>
      <c r="AX42" s="32" t="e">
        <f t="shared" si="9"/>
        <v>#VALUE!</v>
      </c>
      <c r="AY42" s="32" t="e">
        <f t="shared" si="8"/>
        <v>#VALUE!</v>
      </c>
      <c r="AZ42" s="32">
        <f t="shared" si="8"/>
        <v>0.217</v>
      </c>
      <c r="BA42" s="32" t="e">
        <f t="shared" si="8"/>
        <v>#VALUE!</v>
      </c>
      <c r="BB42" s="32">
        <f t="shared" si="8"/>
        <v>1.6000000000000001E-3</v>
      </c>
      <c r="BC42" s="32" t="e">
        <f t="shared" si="8"/>
        <v>#VALUE!</v>
      </c>
      <c r="BD42" s="28">
        <v>1.6944000000000001E-2</v>
      </c>
      <c r="BE42" s="32">
        <v>0.13</v>
      </c>
      <c r="BF42" s="32" t="e">
        <f t="shared" si="7"/>
        <v>#VALUE!</v>
      </c>
      <c r="BG42" s="32" t="e">
        <f t="shared" si="7"/>
        <v>#VALUE!</v>
      </c>
      <c r="BH42" s="32" t="e">
        <f t="shared" si="7"/>
        <v>#VALUE!</v>
      </c>
      <c r="BI42" s="32" t="e">
        <f t="shared" si="7"/>
        <v>#VALUE!</v>
      </c>
      <c r="BJ42" s="32" t="e">
        <f t="shared" si="7"/>
        <v>#VALUE!</v>
      </c>
      <c r="BK42" s="32" t="e">
        <f t="shared" si="7"/>
        <v>#VALUE!</v>
      </c>
      <c r="BL42" s="32" t="e">
        <f t="shared" si="6"/>
        <v>#VALUE!</v>
      </c>
      <c r="BM42" s="32" t="e">
        <f t="shared" si="6"/>
        <v>#VALUE!</v>
      </c>
      <c r="BN42" s="32" t="e">
        <f t="shared" si="6"/>
        <v>#VALUE!</v>
      </c>
      <c r="BO42" s="32">
        <f t="shared" si="6"/>
        <v>2.8283446153846151E-2</v>
      </c>
      <c r="BP42" s="32" t="e">
        <f t="shared" si="6"/>
        <v>#VALUE!</v>
      </c>
      <c r="BQ42" s="32">
        <f t="shared" si="6"/>
        <v>2.0854153846153848E-4</v>
      </c>
      <c r="BR42" s="32" t="e">
        <f t="shared" si="6"/>
        <v>#VALUE!</v>
      </c>
      <c r="BS42" s="32"/>
      <c r="BT42" s="32"/>
      <c r="BU42" s="32"/>
      <c r="BV42" s="32"/>
      <c r="BW42" s="32"/>
      <c r="BX42" s="32"/>
      <c r="BY42" s="32"/>
      <c r="BZ42" s="32"/>
      <c r="CA42" s="32"/>
      <c r="CB42" s="32">
        <v>2.8283446153846151E-2</v>
      </c>
      <c r="CC42" s="32"/>
      <c r="CD42" s="32">
        <v>2.0854153846153848E-4</v>
      </c>
      <c r="CE42" s="33"/>
    </row>
    <row r="43" spans="1:83" x14ac:dyDescent="0.25">
      <c r="A43" s="39">
        <v>3750775</v>
      </c>
      <c r="B43" s="40" t="s">
        <v>209</v>
      </c>
      <c r="C43" s="28" t="s">
        <v>1155</v>
      </c>
      <c r="D43" s="28" t="s">
        <v>1025</v>
      </c>
      <c r="E43" s="40" t="s">
        <v>215</v>
      </c>
      <c r="F43" s="40">
        <v>2018</v>
      </c>
      <c r="G43" s="40" t="s">
        <v>210</v>
      </c>
      <c r="H43" s="40" t="s">
        <v>211</v>
      </c>
      <c r="I43" s="40" t="s">
        <v>283</v>
      </c>
      <c r="J43" s="40" t="s">
        <v>119</v>
      </c>
      <c r="K43" s="40" t="s">
        <v>40</v>
      </c>
      <c r="L43" s="40" t="s">
        <v>41</v>
      </c>
      <c r="M43" s="40">
        <v>180</v>
      </c>
      <c r="N43" s="41">
        <v>5</v>
      </c>
      <c r="O43" s="40" t="s">
        <v>165</v>
      </c>
      <c r="P43" s="40" t="s">
        <v>433</v>
      </c>
      <c r="Q43" s="40" t="s">
        <v>433</v>
      </c>
      <c r="R43" s="40" t="s">
        <v>433</v>
      </c>
      <c r="S43" s="40" t="s">
        <v>433</v>
      </c>
      <c r="T43" s="40" t="s">
        <v>433</v>
      </c>
      <c r="U43" s="40" t="s">
        <v>433</v>
      </c>
      <c r="V43" s="40" t="s">
        <v>433</v>
      </c>
      <c r="W43" s="40" t="s">
        <v>285</v>
      </c>
      <c r="X43" s="41">
        <v>22600</v>
      </c>
      <c r="Y43" s="41">
        <v>167</v>
      </c>
      <c r="Z43" s="41">
        <v>1700</v>
      </c>
      <c r="AA43" s="41">
        <v>1.73</v>
      </c>
      <c r="AB43" s="40" t="s">
        <v>433</v>
      </c>
      <c r="AC43" s="40">
        <v>1.73</v>
      </c>
      <c r="AD43" s="40">
        <v>39.514579550948604</v>
      </c>
      <c r="AE43" s="40" t="s">
        <v>166</v>
      </c>
      <c r="AF43" s="40">
        <v>1.73E-3</v>
      </c>
      <c r="AG43" s="40" t="s">
        <v>976</v>
      </c>
      <c r="AH43" s="40">
        <v>6.6994290854858498</v>
      </c>
      <c r="AI43" s="40" t="s">
        <v>977</v>
      </c>
      <c r="AJ43" s="40">
        <v>3.95145795509486E-2</v>
      </c>
      <c r="AK43" s="40" t="s">
        <v>977</v>
      </c>
      <c r="AL43" s="41">
        <v>2.2548553846153899E-4</v>
      </c>
      <c r="AM43" s="41">
        <v>6.6994290854858498</v>
      </c>
      <c r="AN43" s="41">
        <v>5.1502695070098003E-3</v>
      </c>
      <c r="AO43" s="28" t="s">
        <v>1158</v>
      </c>
      <c r="AP43" s="28">
        <f t="shared" si="5"/>
        <v>1E-3</v>
      </c>
      <c r="AQ43" s="32" t="e">
        <f t="shared" si="9"/>
        <v>#VALUE!</v>
      </c>
      <c r="AR43" s="32" t="e">
        <f t="shared" si="9"/>
        <v>#VALUE!</v>
      </c>
      <c r="AS43" s="32" t="e">
        <f t="shared" si="9"/>
        <v>#VALUE!</v>
      </c>
      <c r="AT43" s="32" t="e">
        <f t="shared" si="9"/>
        <v>#VALUE!</v>
      </c>
      <c r="AU43" s="32" t="e">
        <f t="shared" si="9"/>
        <v>#VALUE!</v>
      </c>
      <c r="AV43" s="32" t="e">
        <f t="shared" si="9"/>
        <v>#VALUE!</v>
      </c>
      <c r="AW43" s="32" t="e">
        <f t="shared" si="9"/>
        <v>#VALUE!</v>
      </c>
      <c r="AX43" s="32" t="e">
        <f t="shared" si="9"/>
        <v>#VALUE!</v>
      </c>
      <c r="AY43" s="32">
        <f t="shared" si="8"/>
        <v>22.6</v>
      </c>
      <c r="AZ43" s="32">
        <f t="shared" si="8"/>
        <v>0.16700000000000001</v>
      </c>
      <c r="BA43" s="32">
        <f t="shared" si="8"/>
        <v>1.7</v>
      </c>
      <c r="BB43" s="32">
        <f t="shared" si="8"/>
        <v>1.73E-3</v>
      </c>
      <c r="BC43" s="32" t="e">
        <f t="shared" si="8"/>
        <v>#VALUE!</v>
      </c>
      <c r="BD43" s="28">
        <v>1.6944000000000001E-2</v>
      </c>
      <c r="BE43" s="32">
        <v>0.13</v>
      </c>
      <c r="BF43" s="32" t="e">
        <f t="shared" si="7"/>
        <v>#VALUE!</v>
      </c>
      <c r="BG43" s="32" t="e">
        <f t="shared" si="7"/>
        <v>#VALUE!</v>
      </c>
      <c r="BH43" s="32" t="e">
        <f t="shared" si="7"/>
        <v>#VALUE!</v>
      </c>
      <c r="BI43" s="32" t="e">
        <f t="shared" si="7"/>
        <v>#VALUE!</v>
      </c>
      <c r="BJ43" s="32" t="e">
        <f t="shared" si="7"/>
        <v>#VALUE!</v>
      </c>
      <c r="BK43" s="32" t="e">
        <f t="shared" si="7"/>
        <v>#VALUE!</v>
      </c>
      <c r="BL43" s="32" t="e">
        <f t="shared" si="6"/>
        <v>#VALUE!</v>
      </c>
      <c r="BM43" s="32" t="e">
        <f t="shared" si="6"/>
        <v>#VALUE!</v>
      </c>
      <c r="BN43" s="32">
        <f t="shared" si="6"/>
        <v>2.9456492307692312</v>
      </c>
      <c r="BO43" s="32">
        <f t="shared" si="6"/>
        <v>2.1766523076923078E-2</v>
      </c>
      <c r="BP43" s="32">
        <f t="shared" si="6"/>
        <v>0.22157538461538462</v>
      </c>
      <c r="BQ43" s="32">
        <f t="shared" si="6"/>
        <v>2.2548553846153845E-4</v>
      </c>
      <c r="BR43" s="32" t="e">
        <f t="shared" si="6"/>
        <v>#VALUE!</v>
      </c>
      <c r="BS43" s="32"/>
      <c r="BT43" s="32"/>
      <c r="BU43" s="32"/>
      <c r="BV43" s="32"/>
      <c r="BW43" s="32"/>
      <c r="BX43" s="32"/>
      <c r="BY43" s="32"/>
      <c r="BZ43" s="32"/>
      <c r="CA43" s="32">
        <v>2.9456492307692312</v>
      </c>
      <c r="CB43" s="32">
        <v>2.1766523076923078E-2</v>
      </c>
      <c r="CC43" s="32">
        <v>0.22157538461538462</v>
      </c>
      <c r="CD43" s="32">
        <v>2.2548553846153845E-4</v>
      </c>
      <c r="CE43" s="33"/>
    </row>
    <row r="44" spans="1:83" x14ac:dyDescent="0.25">
      <c r="A44" s="39">
        <v>3750775</v>
      </c>
      <c r="B44" s="40" t="s">
        <v>209</v>
      </c>
      <c r="C44" s="28" t="s">
        <v>1151</v>
      </c>
      <c r="D44" s="28" t="s">
        <v>1027</v>
      </c>
      <c r="E44" s="40" t="s">
        <v>215</v>
      </c>
      <c r="F44" s="40">
        <v>2018</v>
      </c>
      <c r="G44" s="40" t="s">
        <v>210</v>
      </c>
      <c r="H44" s="40" t="s">
        <v>211</v>
      </c>
      <c r="I44" s="40" t="s">
        <v>220</v>
      </c>
      <c r="J44" s="40" t="s">
        <v>55</v>
      </c>
      <c r="K44" s="40" t="s">
        <v>40</v>
      </c>
      <c r="L44" s="40" t="s">
        <v>41</v>
      </c>
      <c r="M44" s="40">
        <v>9</v>
      </c>
      <c r="N44" s="41">
        <v>11.1</v>
      </c>
      <c r="O44" s="40" t="s">
        <v>165</v>
      </c>
      <c r="P44" s="40" t="s">
        <v>433</v>
      </c>
      <c r="Q44" s="40" t="s">
        <v>433</v>
      </c>
      <c r="R44" s="40" t="s">
        <v>433</v>
      </c>
      <c r="S44" s="40" t="s">
        <v>433</v>
      </c>
      <c r="T44" s="40" t="s">
        <v>433</v>
      </c>
      <c r="U44" s="40" t="s">
        <v>433</v>
      </c>
      <c r="V44" s="40" t="s">
        <v>433</v>
      </c>
      <c r="W44" s="40" t="s">
        <v>433</v>
      </c>
      <c r="X44" s="40" t="s">
        <v>433</v>
      </c>
      <c r="Y44" s="41">
        <v>164</v>
      </c>
      <c r="Z44" s="40" t="s">
        <v>433</v>
      </c>
      <c r="AA44" s="41">
        <v>20.100000000000001</v>
      </c>
      <c r="AB44" s="40" t="s">
        <v>433</v>
      </c>
      <c r="AC44" s="40">
        <v>20.100000000000001</v>
      </c>
      <c r="AD44" s="40"/>
      <c r="AE44" s="40" t="s">
        <v>166</v>
      </c>
      <c r="AF44" s="40">
        <v>2.01E-2</v>
      </c>
      <c r="AG44" s="40" t="s">
        <v>976</v>
      </c>
      <c r="AH44" s="40"/>
      <c r="AI44" s="40"/>
      <c r="AJ44" s="40"/>
      <c r="AK44" s="40"/>
      <c r="AL44" s="41">
        <v>1.4807582608695701E-3</v>
      </c>
      <c r="AM44" s="41"/>
      <c r="AN44" s="41"/>
      <c r="AO44" s="28" t="s">
        <v>1158</v>
      </c>
      <c r="AP44" s="28">
        <f t="shared" si="5"/>
        <v>1E-3</v>
      </c>
      <c r="AQ44" s="32" t="e">
        <f t="shared" si="9"/>
        <v>#VALUE!</v>
      </c>
      <c r="AR44" s="32" t="e">
        <f t="shared" si="9"/>
        <v>#VALUE!</v>
      </c>
      <c r="AS44" s="32" t="e">
        <f t="shared" si="9"/>
        <v>#VALUE!</v>
      </c>
      <c r="AT44" s="32" t="e">
        <f t="shared" si="9"/>
        <v>#VALUE!</v>
      </c>
      <c r="AU44" s="32" t="e">
        <f t="shared" si="9"/>
        <v>#VALUE!</v>
      </c>
      <c r="AV44" s="32" t="e">
        <f t="shared" si="9"/>
        <v>#VALUE!</v>
      </c>
      <c r="AW44" s="32" t="e">
        <f t="shared" si="9"/>
        <v>#VALUE!</v>
      </c>
      <c r="AX44" s="32" t="e">
        <f t="shared" si="9"/>
        <v>#VALUE!</v>
      </c>
      <c r="AY44" s="32" t="e">
        <f t="shared" si="8"/>
        <v>#VALUE!</v>
      </c>
      <c r="AZ44" s="32">
        <f t="shared" si="8"/>
        <v>0.16400000000000001</v>
      </c>
      <c r="BA44" s="32" t="e">
        <f t="shared" si="8"/>
        <v>#VALUE!</v>
      </c>
      <c r="BB44" s="32">
        <f t="shared" si="8"/>
        <v>2.0100000000000003E-2</v>
      </c>
      <c r="BC44" s="32" t="e">
        <f t="shared" si="8"/>
        <v>#VALUE!</v>
      </c>
      <c r="BD44" s="28">
        <v>1.6944000000000001E-2</v>
      </c>
      <c r="BE44" s="32">
        <v>0.23</v>
      </c>
      <c r="BF44" s="32" t="e">
        <f t="shared" si="7"/>
        <v>#VALUE!</v>
      </c>
      <c r="BG44" s="32" t="e">
        <f t="shared" si="7"/>
        <v>#VALUE!</v>
      </c>
      <c r="BH44" s="32" t="e">
        <f t="shared" si="7"/>
        <v>#VALUE!</v>
      </c>
      <c r="BI44" s="32" t="e">
        <f t="shared" si="7"/>
        <v>#VALUE!</v>
      </c>
      <c r="BJ44" s="32" t="e">
        <f t="shared" si="7"/>
        <v>#VALUE!</v>
      </c>
      <c r="BK44" s="32" t="e">
        <f t="shared" si="7"/>
        <v>#VALUE!</v>
      </c>
      <c r="BL44" s="32" t="e">
        <f t="shared" si="6"/>
        <v>#VALUE!</v>
      </c>
      <c r="BM44" s="32" t="e">
        <f t="shared" si="6"/>
        <v>#VALUE!</v>
      </c>
      <c r="BN44" s="32" t="e">
        <f t="shared" si="6"/>
        <v>#VALUE!</v>
      </c>
      <c r="BO44" s="32">
        <f t="shared" si="6"/>
        <v>1.2081808695652174E-2</v>
      </c>
      <c r="BP44" s="32" t="e">
        <f t="shared" si="6"/>
        <v>#VALUE!</v>
      </c>
      <c r="BQ44" s="32">
        <f t="shared" si="6"/>
        <v>1.4807582608695655E-3</v>
      </c>
      <c r="BR44" s="32" t="e">
        <f t="shared" si="6"/>
        <v>#VALUE!</v>
      </c>
      <c r="BS44" s="32"/>
      <c r="BT44" s="32"/>
      <c r="BU44" s="32"/>
      <c r="BV44" s="32"/>
      <c r="BW44" s="32"/>
      <c r="BX44" s="32"/>
      <c r="BY44" s="32"/>
      <c r="BZ44" s="32"/>
      <c r="CA44" s="32"/>
      <c r="CB44" s="32">
        <v>1.2081808695652174E-2</v>
      </c>
      <c r="CC44" s="32"/>
      <c r="CD44" s="32">
        <v>1.4807582608695655E-3</v>
      </c>
      <c r="CE44" s="33"/>
    </row>
    <row r="45" spans="1:83" x14ac:dyDescent="0.25">
      <c r="A45" s="39">
        <v>3750775</v>
      </c>
      <c r="B45" s="40" t="s">
        <v>209</v>
      </c>
      <c r="C45" s="28" t="s">
        <v>1151</v>
      </c>
      <c r="D45" s="28" t="s">
        <v>1027</v>
      </c>
      <c r="E45" s="40" t="s">
        <v>215</v>
      </c>
      <c r="F45" s="40">
        <v>2018</v>
      </c>
      <c r="G45" s="40" t="s">
        <v>210</v>
      </c>
      <c r="H45" s="40" t="s">
        <v>211</v>
      </c>
      <c r="I45" s="40" t="s">
        <v>216</v>
      </c>
      <c r="J45" s="40" t="s">
        <v>55</v>
      </c>
      <c r="K45" s="40" t="s">
        <v>40</v>
      </c>
      <c r="L45" s="40" t="s">
        <v>41</v>
      </c>
      <c r="M45" s="40">
        <v>9</v>
      </c>
      <c r="N45" s="41">
        <v>22.2</v>
      </c>
      <c r="O45" s="40" t="s">
        <v>165</v>
      </c>
      <c r="P45" s="40" t="s">
        <v>433</v>
      </c>
      <c r="Q45" s="40" t="s">
        <v>433</v>
      </c>
      <c r="R45" s="40" t="s">
        <v>433</v>
      </c>
      <c r="S45" s="40" t="s">
        <v>433</v>
      </c>
      <c r="T45" s="40" t="s">
        <v>433</v>
      </c>
      <c r="U45" s="40" t="s">
        <v>433</v>
      </c>
      <c r="V45" s="40" t="s">
        <v>433</v>
      </c>
      <c r="W45" s="40" t="s">
        <v>433</v>
      </c>
      <c r="X45" s="40" t="s">
        <v>433</v>
      </c>
      <c r="Y45" s="41">
        <v>187</v>
      </c>
      <c r="Z45" s="40" t="s">
        <v>433</v>
      </c>
      <c r="AA45" s="41">
        <v>25.7</v>
      </c>
      <c r="AB45" s="40" t="s">
        <v>433</v>
      </c>
      <c r="AC45" s="40">
        <v>25.7</v>
      </c>
      <c r="AD45" s="40"/>
      <c r="AE45" s="40" t="s">
        <v>166</v>
      </c>
      <c r="AF45" s="40">
        <v>2.5700000000000001E-2</v>
      </c>
      <c r="AG45" s="40" t="s">
        <v>976</v>
      </c>
      <c r="AH45" s="40"/>
      <c r="AI45" s="40"/>
      <c r="AJ45" s="40"/>
      <c r="AK45" s="40"/>
      <c r="AL45" s="41">
        <v>1.89330782608696E-3</v>
      </c>
      <c r="AM45" s="41"/>
      <c r="AN45" s="41"/>
      <c r="AO45" s="28" t="s">
        <v>1158</v>
      </c>
      <c r="AP45" s="28">
        <f t="shared" si="5"/>
        <v>1E-3</v>
      </c>
      <c r="AQ45" s="32" t="e">
        <f t="shared" si="9"/>
        <v>#VALUE!</v>
      </c>
      <c r="AR45" s="32" t="e">
        <f t="shared" si="9"/>
        <v>#VALUE!</v>
      </c>
      <c r="AS45" s="32" t="e">
        <f t="shared" si="9"/>
        <v>#VALUE!</v>
      </c>
      <c r="AT45" s="32" t="e">
        <f t="shared" si="9"/>
        <v>#VALUE!</v>
      </c>
      <c r="AU45" s="32" t="e">
        <f t="shared" si="9"/>
        <v>#VALUE!</v>
      </c>
      <c r="AV45" s="32" t="e">
        <f t="shared" si="9"/>
        <v>#VALUE!</v>
      </c>
      <c r="AW45" s="32" t="e">
        <f t="shared" si="9"/>
        <v>#VALUE!</v>
      </c>
      <c r="AX45" s="32" t="e">
        <f t="shared" si="9"/>
        <v>#VALUE!</v>
      </c>
      <c r="AY45" s="32" t="e">
        <f t="shared" si="8"/>
        <v>#VALUE!</v>
      </c>
      <c r="AZ45" s="32">
        <f t="shared" si="8"/>
        <v>0.187</v>
      </c>
      <c r="BA45" s="32" t="e">
        <f t="shared" si="8"/>
        <v>#VALUE!</v>
      </c>
      <c r="BB45" s="32">
        <f t="shared" si="8"/>
        <v>2.5700000000000001E-2</v>
      </c>
      <c r="BC45" s="32" t="e">
        <f t="shared" si="8"/>
        <v>#VALUE!</v>
      </c>
      <c r="BD45" s="28">
        <v>1.6944000000000001E-2</v>
      </c>
      <c r="BE45" s="32">
        <v>0.23</v>
      </c>
      <c r="BF45" s="32" t="e">
        <f t="shared" si="7"/>
        <v>#VALUE!</v>
      </c>
      <c r="BG45" s="32" t="e">
        <f t="shared" si="7"/>
        <v>#VALUE!</v>
      </c>
      <c r="BH45" s="32" t="e">
        <f t="shared" si="7"/>
        <v>#VALUE!</v>
      </c>
      <c r="BI45" s="32" t="e">
        <f t="shared" si="7"/>
        <v>#VALUE!</v>
      </c>
      <c r="BJ45" s="32" t="e">
        <f t="shared" si="7"/>
        <v>#VALUE!</v>
      </c>
      <c r="BK45" s="32" t="e">
        <f t="shared" si="7"/>
        <v>#VALUE!</v>
      </c>
      <c r="BL45" s="32" t="e">
        <f t="shared" si="6"/>
        <v>#VALUE!</v>
      </c>
      <c r="BM45" s="32" t="e">
        <f t="shared" si="6"/>
        <v>#VALUE!</v>
      </c>
      <c r="BN45" s="32" t="e">
        <f t="shared" si="6"/>
        <v>#VALUE!</v>
      </c>
      <c r="BO45" s="32">
        <f t="shared" si="6"/>
        <v>1.3776208695652175E-2</v>
      </c>
      <c r="BP45" s="32" t="e">
        <f t="shared" si="6"/>
        <v>#VALUE!</v>
      </c>
      <c r="BQ45" s="32">
        <f t="shared" si="6"/>
        <v>1.8933078260869565E-3</v>
      </c>
      <c r="BR45" s="32" t="e">
        <f t="shared" si="6"/>
        <v>#VALUE!</v>
      </c>
      <c r="BS45" s="32"/>
      <c r="BT45" s="32"/>
      <c r="BU45" s="32"/>
      <c r="BV45" s="32"/>
      <c r="BW45" s="32"/>
      <c r="BX45" s="32"/>
      <c r="BY45" s="32"/>
      <c r="BZ45" s="32"/>
      <c r="CA45" s="32"/>
      <c r="CB45" s="32">
        <v>1.3776208695652175E-2</v>
      </c>
      <c r="CC45" s="32"/>
      <c r="CD45" s="32">
        <v>1.8933078260869565E-3</v>
      </c>
      <c r="CE45" s="33"/>
    </row>
    <row r="46" spans="1:83" x14ac:dyDescent="0.25">
      <c r="A46" s="39">
        <v>3750775</v>
      </c>
      <c r="B46" s="40" t="s">
        <v>209</v>
      </c>
      <c r="C46" s="28" t="s">
        <v>1151</v>
      </c>
      <c r="D46" s="28" t="s">
        <v>1027</v>
      </c>
      <c r="E46" s="40" t="s">
        <v>215</v>
      </c>
      <c r="F46" s="40">
        <v>2018</v>
      </c>
      <c r="G46" s="40" t="s">
        <v>210</v>
      </c>
      <c r="H46" s="40" t="s">
        <v>211</v>
      </c>
      <c r="I46" s="40" t="s">
        <v>224</v>
      </c>
      <c r="J46" s="40" t="s">
        <v>55</v>
      </c>
      <c r="K46" s="40" t="s">
        <v>40</v>
      </c>
      <c r="L46" s="40" t="s">
        <v>41</v>
      </c>
      <c r="M46" s="40">
        <v>18</v>
      </c>
      <c r="N46" s="41">
        <v>11.1</v>
      </c>
      <c r="O46" s="40" t="s">
        <v>165</v>
      </c>
      <c r="P46" s="40" t="s">
        <v>433</v>
      </c>
      <c r="Q46" s="40" t="s">
        <v>433</v>
      </c>
      <c r="R46" s="40" t="s">
        <v>433</v>
      </c>
      <c r="S46" s="40" t="s">
        <v>433</v>
      </c>
      <c r="T46" s="40" t="s">
        <v>433</v>
      </c>
      <c r="U46" s="40" t="s">
        <v>433</v>
      </c>
      <c r="V46" s="40" t="s">
        <v>433</v>
      </c>
      <c r="W46" s="40" t="s">
        <v>433</v>
      </c>
      <c r="X46" s="40" t="s">
        <v>433</v>
      </c>
      <c r="Y46" s="41">
        <v>235</v>
      </c>
      <c r="Z46" s="40" t="s">
        <v>433</v>
      </c>
      <c r="AA46" s="41">
        <v>17.899999999999999</v>
      </c>
      <c r="AB46" s="40" t="s">
        <v>433</v>
      </c>
      <c r="AC46" s="40">
        <v>17.899999999999999</v>
      </c>
      <c r="AD46" s="40"/>
      <c r="AE46" s="40" t="s">
        <v>166</v>
      </c>
      <c r="AF46" s="40">
        <v>1.7899999999999999E-2</v>
      </c>
      <c r="AG46" s="40" t="s">
        <v>976</v>
      </c>
      <c r="AH46" s="40"/>
      <c r="AI46" s="40"/>
      <c r="AJ46" s="40"/>
      <c r="AK46" s="40"/>
      <c r="AL46" s="41">
        <v>1.3186852173913001E-3</v>
      </c>
      <c r="AM46" s="41"/>
      <c r="AN46" s="41"/>
      <c r="AO46" s="28" t="s">
        <v>1158</v>
      </c>
      <c r="AP46" s="28">
        <f t="shared" si="5"/>
        <v>1E-3</v>
      </c>
      <c r="AQ46" s="32" t="e">
        <f t="shared" si="9"/>
        <v>#VALUE!</v>
      </c>
      <c r="AR46" s="32" t="e">
        <f t="shared" si="9"/>
        <v>#VALUE!</v>
      </c>
      <c r="AS46" s="32" t="e">
        <f t="shared" si="9"/>
        <v>#VALUE!</v>
      </c>
      <c r="AT46" s="32" t="e">
        <f t="shared" si="9"/>
        <v>#VALUE!</v>
      </c>
      <c r="AU46" s="32" t="e">
        <f t="shared" si="9"/>
        <v>#VALUE!</v>
      </c>
      <c r="AV46" s="32" t="e">
        <f t="shared" si="9"/>
        <v>#VALUE!</v>
      </c>
      <c r="AW46" s="32" t="e">
        <f t="shared" si="9"/>
        <v>#VALUE!</v>
      </c>
      <c r="AX46" s="32" t="e">
        <f t="shared" si="9"/>
        <v>#VALUE!</v>
      </c>
      <c r="AY46" s="32" t="e">
        <f t="shared" si="8"/>
        <v>#VALUE!</v>
      </c>
      <c r="AZ46" s="32">
        <f t="shared" si="8"/>
        <v>0.23500000000000001</v>
      </c>
      <c r="BA46" s="32" t="e">
        <f t="shared" si="8"/>
        <v>#VALUE!</v>
      </c>
      <c r="BB46" s="32">
        <f t="shared" si="8"/>
        <v>1.7899999999999999E-2</v>
      </c>
      <c r="BC46" s="32" t="e">
        <f t="shared" si="8"/>
        <v>#VALUE!</v>
      </c>
      <c r="BD46" s="28">
        <v>1.6944000000000001E-2</v>
      </c>
      <c r="BE46" s="32">
        <v>0.23</v>
      </c>
      <c r="BF46" s="32" t="e">
        <f t="shared" si="7"/>
        <v>#VALUE!</v>
      </c>
      <c r="BG46" s="32" t="e">
        <f t="shared" si="7"/>
        <v>#VALUE!</v>
      </c>
      <c r="BH46" s="32" t="e">
        <f t="shared" si="7"/>
        <v>#VALUE!</v>
      </c>
      <c r="BI46" s="32" t="e">
        <f t="shared" si="7"/>
        <v>#VALUE!</v>
      </c>
      <c r="BJ46" s="32" t="e">
        <f t="shared" si="7"/>
        <v>#VALUE!</v>
      </c>
      <c r="BK46" s="32" t="e">
        <f t="shared" si="7"/>
        <v>#VALUE!</v>
      </c>
      <c r="BL46" s="32" t="e">
        <f t="shared" si="6"/>
        <v>#VALUE!</v>
      </c>
      <c r="BM46" s="32" t="e">
        <f t="shared" si="6"/>
        <v>#VALUE!</v>
      </c>
      <c r="BN46" s="32" t="e">
        <f t="shared" si="6"/>
        <v>#VALUE!</v>
      </c>
      <c r="BO46" s="32">
        <f t="shared" si="6"/>
        <v>1.7312347826086958E-2</v>
      </c>
      <c r="BP46" s="32" t="e">
        <f t="shared" si="6"/>
        <v>#VALUE!</v>
      </c>
      <c r="BQ46" s="32">
        <f t="shared" si="6"/>
        <v>1.3186852173913042E-3</v>
      </c>
      <c r="BR46" s="32" t="e">
        <f t="shared" si="6"/>
        <v>#VALUE!</v>
      </c>
      <c r="BS46" s="32"/>
      <c r="BT46" s="32"/>
      <c r="BU46" s="32"/>
      <c r="BV46" s="32"/>
      <c r="BW46" s="32"/>
      <c r="BX46" s="32"/>
      <c r="BY46" s="32"/>
      <c r="BZ46" s="32"/>
      <c r="CA46" s="32"/>
      <c r="CB46" s="32">
        <v>1.7312347826086958E-2</v>
      </c>
      <c r="CC46" s="32"/>
      <c r="CD46" s="32">
        <v>1.3186852173913042E-3</v>
      </c>
      <c r="CE46" s="33"/>
    </row>
    <row r="47" spans="1:83" x14ac:dyDescent="0.25">
      <c r="A47" s="39">
        <v>3750775</v>
      </c>
      <c r="B47" s="40" t="s">
        <v>209</v>
      </c>
      <c r="C47" s="28" t="s">
        <v>1151</v>
      </c>
      <c r="D47" s="28" t="s">
        <v>1027</v>
      </c>
      <c r="E47" s="40" t="s">
        <v>48</v>
      </c>
      <c r="F47" s="40">
        <v>2018</v>
      </c>
      <c r="G47" s="40" t="s">
        <v>210</v>
      </c>
      <c r="H47" s="40" t="s">
        <v>211</v>
      </c>
      <c r="I47" s="40" t="s">
        <v>228</v>
      </c>
      <c r="J47" s="40" t="s">
        <v>55</v>
      </c>
      <c r="K47" s="40" t="s">
        <v>40</v>
      </c>
      <c r="L47" s="40" t="s">
        <v>41</v>
      </c>
      <c r="M47" s="40">
        <v>23</v>
      </c>
      <c r="N47" s="41">
        <v>19</v>
      </c>
      <c r="O47" s="40" t="s">
        <v>165</v>
      </c>
      <c r="P47" s="40" t="s">
        <v>433</v>
      </c>
      <c r="Q47" s="40" t="s">
        <v>433</v>
      </c>
      <c r="R47" s="40" t="s">
        <v>433</v>
      </c>
      <c r="S47" s="40" t="s">
        <v>433</v>
      </c>
      <c r="T47" s="40" t="s">
        <v>433</v>
      </c>
      <c r="U47" s="40" t="s">
        <v>433</v>
      </c>
      <c r="V47" s="40" t="s">
        <v>433</v>
      </c>
      <c r="W47" s="40" t="s">
        <v>433</v>
      </c>
      <c r="X47" s="40" t="s">
        <v>433</v>
      </c>
      <c r="Y47" s="41">
        <v>223</v>
      </c>
      <c r="Z47" s="40" t="s">
        <v>433</v>
      </c>
      <c r="AA47" s="41">
        <v>20</v>
      </c>
      <c r="AB47" s="40" t="s">
        <v>433</v>
      </c>
      <c r="AC47" s="40">
        <v>20</v>
      </c>
      <c r="AD47" s="40"/>
      <c r="AE47" s="40" t="s">
        <v>166</v>
      </c>
      <c r="AF47" s="40">
        <v>0.02</v>
      </c>
      <c r="AG47" s="40" t="s">
        <v>976</v>
      </c>
      <c r="AH47" s="40"/>
      <c r="AI47" s="40"/>
      <c r="AJ47" s="40"/>
      <c r="AK47" s="40"/>
      <c r="AL47" s="41">
        <v>1.7530434782608701E-3</v>
      </c>
      <c r="AM47" s="41"/>
      <c r="AN47" s="41"/>
      <c r="AO47" s="28" t="s">
        <v>1158</v>
      </c>
      <c r="AP47" s="28">
        <f t="shared" si="5"/>
        <v>1E-3</v>
      </c>
      <c r="AQ47" s="32" t="e">
        <f t="shared" si="9"/>
        <v>#VALUE!</v>
      </c>
      <c r="AR47" s="32" t="e">
        <f t="shared" si="9"/>
        <v>#VALUE!</v>
      </c>
      <c r="AS47" s="32" t="e">
        <f t="shared" si="9"/>
        <v>#VALUE!</v>
      </c>
      <c r="AT47" s="32" t="e">
        <f t="shared" si="9"/>
        <v>#VALUE!</v>
      </c>
      <c r="AU47" s="32" t="e">
        <f t="shared" si="9"/>
        <v>#VALUE!</v>
      </c>
      <c r="AV47" s="32" t="e">
        <f t="shared" si="9"/>
        <v>#VALUE!</v>
      </c>
      <c r="AW47" s="32" t="e">
        <f t="shared" si="9"/>
        <v>#VALUE!</v>
      </c>
      <c r="AX47" s="32" t="e">
        <f t="shared" si="9"/>
        <v>#VALUE!</v>
      </c>
      <c r="AY47" s="32" t="e">
        <f t="shared" si="8"/>
        <v>#VALUE!</v>
      </c>
      <c r="AZ47" s="32">
        <f t="shared" si="8"/>
        <v>0.223</v>
      </c>
      <c r="BA47" s="32" t="e">
        <f t="shared" si="8"/>
        <v>#VALUE!</v>
      </c>
      <c r="BB47" s="32">
        <f t="shared" si="8"/>
        <v>0.02</v>
      </c>
      <c r="BC47" s="32" t="e">
        <f t="shared" si="8"/>
        <v>#VALUE!</v>
      </c>
      <c r="BD47" s="28">
        <v>2.0160000000000001E-2</v>
      </c>
      <c r="BE47" s="32">
        <v>0.23</v>
      </c>
      <c r="BF47" s="32" t="e">
        <f t="shared" si="7"/>
        <v>#VALUE!</v>
      </c>
      <c r="BG47" s="32" t="e">
        <f t="shared" si="7"/>
        <v>#VALUE!</v>
      </c>
      <c r="BH47" s="32" t="e">
        <f t="shared" si="7"/>
        <v>#VALUE!</v>
      </c>
      <c r="BI47" s="32" t="e">
        <f t="shared" si="7"/>
        <v>#VALUE!</v>
      </c>
      <c r="BJ47" s="32" t="e">
        <f t="shared" si="7"/>
        <v>#VALUE!</v>
      </c>
      <c r="BK47" s="32" t="e">
        <f t="shared" si="7"/>
        <v>#VALUE!</v>
      </c>
      <c r="BL47" s="32" t="e">
        <f t="shared" si="6"/>
        <v>#VALUE!</v>
      </c>
      <c r="BM47" s="32" t="e">
        <f t="shared" si="6"/>
        <v>#VALUE!</v>
      </c>
      <c r="BN47" s="32" t="e">
        <f t="shared" si="6"/>
        <v>#VALUE!</v>
      </c>
      <c r="BO47" s="32">
        <f t="shared" si="6"/>
        <v>1.9546434782608695E-2</v>
      </c>
      <c r="BP47" s="32" t="e">
        <f t="shared" si="6"/>
        <v>#VALUE!</v>
      </c>
      <c r="BQ47" s="32">
        <f t="shared" si="6"/>
        <v>1.7530434782608696E-3</v>
      </c>
      <c r="BR47" s="32" t="e">
        <f t="shared" si="6"/>
        <v>#VALUE!</v>
      </c>
      <c r="BS47" s="32"/>
      <c r="BT47" s="32"/>
      <c r="BU47" s="32"/>
      <c r="BV47" s="32"/>
      <c r="BW47" s="32"/>
      <c r="BX47" s="32"/>
      <c r="BY47" s="32"/>
      <c r="BZ47" s="32"/>
      <c r="CA47" s="32"/>
      <c r="CB47" s="32">
        <v>1.9546434782608695E-2</v>
      </c>
      <c r="CC47" s="32"/>
      <c r="CD47" s="32">
        <v>1.7530434782608696E-3</v>
      </c>
      <c r="CE47" s="33"/>
    </row>
    <row r="48" spans="1:83" x14ac:dyDescent="0.25">
      <c r="A48" s="39">
        <v>3750775</v>
      </c>
      <c r="B48" s="40" t="s">
        <v>209</v>
      </c>
      <c r="C48" s="28" t="s">
        <v>1151</v>
      </c>
      <c r="D48" s="28" t="s">
        <v>1027</v>
      </c>
      <c r="E48" s="40" t="s">
        <v>215</v>
      </c>
      <c r="F48" s="40">
        <v>2018</v>
      </c>
      <c r="G48" s="40" t="s">
        <v>210</v>
      </c>
      <c r="H48" s="40" t="s">
        <v>211</v>
      </c>
      <c r="I48" s="40" t="s">
        <v>229</v>
      </c>
      <c r="J48" s="40" t="s">
        <v>55</v>
      </c>
      <c r="K48" s="40" t="s">
        <v>40</v>
      </c>
      <c r="L48" s="40" t="s">
        <v>41</v>
      </c>
      <c r="M48" s="40">
        <v>23</v>
      </c>
      <c r="N48" s="41">
        <v>30.4</v>
      </c>
      <c r="O48" s="40" t="s">
        <v>165</v>
      </c>
      <c r="P48" s="40" t="s">
        <v>433</v>
      </c>
      <c r="Q48" s="40" t="s">
        <v>433</v>
      </c>
      <c r="R48" s="40" t="s">
        <v>433</v>
      </c>
      <c r="S48" s="40" t="s">
        <v>433</v>
      </c>
      <c r="T48" s="40" t="s">
        <v>433</v>
      </c>
      <c r="U48" s="40" t="s">
        <v>433</v>
      </c>
      <c r="V48" s="40" t="s">
        <v>433</v>
      </c>
      <c r="W48" s="40" t="s">
        <v>433</v>
      </c>
      <c r="X48" s="40" t="s">
        <v>433</v>
      </c>
      <c r="Y48" s="41">
        <v>1430</v>
      </c>
      <c r="Z48" s="40" t="s">
        <v>433</v>
      </c>
      <c r="AA48" s="41">
        <v>60.5</v>
      </c>
      <c r="AB48" s="40" t="s">
        <v>433</v>
      </c>
      <c r="AC48" s="40">
        <v>60.5</v>
      </c>
      <c r="AD48" s="40"/>
      <c r="AE48" s="40" t="s">
        <v>166</v>
      </c>
      <c r="AF48" s="40">
        <v>6.0499999999999998E-2</v>
      </c>
      <c r="AG48" s="40" t="s">
        <v>976</v>
      </c>
      <c r="AH48" s="40"/>
      <c r="AI48" s="40"/>
      <c r="AJ48" s="40"/>
      <c r="AK48" s="40"/>
      <c r="AL48" s="41">
        <v>4.4570086956521697E-3</v>
      </c>
      <c r="AM48" s="41"/>
      <c r="AN48" s="41"/>
      <c r="AO48" s="28" t="s">
        <v>1158</v>
      </c>
      <c r="AP48" s="28">
        <f t="shared" si="5"/>
        <v>1E-3</v>
      </c>
      <c r="AQ48" s="32" t="e">
        <f t="shared" si="9"/>
        <v>#VALUE!</v>
      </c>
      <c r="AR48" s="32" t="e">
        <f t="shared" si="9"/>
        <v>#VALUE!</v>
      </c>
      <c r="AS48" s="32" t="e">
        <f t="shared" si="9"/>
        <v>#VALUE!</v>
      </c>
      <c r="AT48" s="32" t="e">
        <f t="shared" si="9"/>
        <v>#VALUE!</v>
      </c>
      <c r="AU48" s="32" t="e">
        <f t="shared" si="9"/>
        <v>#VALUE!</v>
      </c>
      <c r="AV48" s="32" t="e">
        <f t="shared" si="9"/>
        <v>#VALUE!</v>
      </c>
      <c r="AW48" s="32" t="e">
        <f t="shared" si="9"/>
        <v>#VALUE!</v>
      </c>
      <c r="AX48" s="32" t="e">
        <f t="shared" si="9"/>
        <v>#VALUE!</v>
      </c>
      <c r="AY48" s="32" t="e">
        <f t="shared" si="8"/>
        <v>#VALUE!</v>
      </c>
      <c r="AZ48" s="32">
        <f t="shared" si="8"/>
        <v>1.43</v>
      </c>
      <c r="BA48" s="32" t="e">
        <f t="shared" si="8"/>
        <v>#VALUE!</v>
      </c>
      <c r="BB48" s="32">
        <f t="shared" si="8"/>
        <v>6.0499999999999998E-2</v>
      </c>
      <c r="BC48" s="32" t="e">
        <f t="shared" si="8"/>
        <v>#VALUE!</v>
      </c>
      <c r="BD48" s="28">
        <v>1.6944000000000001E-2</v>
      </c>
      <c r="BE48" s="32">
        <v>0.23</v>
      </c>
      <c r="BF48" s="32" t="e">
        <f t="shared" si="7"/>
        <v>#VALUE!</v>
      </c>
      <c r="BG48" s="32" t="e">
        <f t="shared" si="7"/>
        <v>#VALUE!</v>
      </c>
      <c r="BH48" s="32" t="e">
        <f t="shared" si="7"/>
        <v>#VALUE!</v>
      </c>
      <c r="BI48" s="32" t="e">
        <f t="shared" si="7"/>
        <v>#VALUE!</v>
      </c>
      <c r="BJ48" s="32" t="e">
        <f t="shared" si="7"/>
        <v>#VALUE!</v>
      </c>
      <c r="BK48" s="32" t="e">
        <f t="shared" si="7"/>
        <v>#VALUE!</v>
      </c>
      <c r="BL48" s="32" t="e">
        <f t="shared" si="6"/>
        <v>#VALUE!</v>
      </c>
      <c r="BM48" s="32" t="e">
        <f t="shared" si="6"/>
        <v>#VALUE!</v>
      </c>
      <c r="BN48" s="32" t="e">
        <f t="shared" si="6"/>
        <v>#VALUE!</v>
      </c>
      <c r="BO48" s="32">
        <f t="shared" si="6"/>
        <v>0.10534747826086956</v>
      </c>
      <c r="BP48" s="32" t="e">
        <f t="shared" si="6"/>
        <v>#VALUE!</v>
      </c>
      <c r="BQ48" s="32">
        <f t="shared" si="6"/>
        <v>4.457008695652174E-3</v>
      </c>
      <c r="BR48" s="32" t="e">
        <f t="shared" si="6"/>
        <v>#VALUE!</v>
      </c>
      <c r="BS48" s="32"/>
      <c r="BT48" s="32"/>
      <c r="BU48" s="32"/>
      <c r="BV48" s="32"/>
      <c r="BW48" s="32"/>
      <c r="BX48" s="32"/>
      <c r="BY48" s="32"/>
      <c r="BZ48" s="32"/>
      <c r="CA48" s="32"/>
      <c r="CB48" s="32">
        <v>0.10534747826086956</v>
      </c>
      <c r="CC48" s="32"/>
      <c r="CD48" s="32">
        <v>4.457008695652174E-3</v>
      </c>
      <c r="CE48" s="33"/>
    </row>
    <row r="49" spans="1:83" x14ac:dyDescent="0.25">
      <c r="A49" s="39">
        <v>3750775</v>
      </c>
      <c r="B49" s="40" t="s">
        <v>209</v>
      </c>
      <c r="C49" s="28" t="s">
        <v>1151</v>
      </c>
      <c r="D49" s="28" t="s">
        <v>1027</v>
      </c>
      <c r="E49" s="40" t="s">
        <v>74</v>
      </c>
      <c r="F49" s="40">
        <v>2018</v>
      </c>
      <c r="G49" s="40" t="s">
        <v>210</v>
      </c>
      <c r="H49" s="40" t="s">
        <v>211</v>
      </c>
      <c r="I49" s="40" t="s">
        <v>232</v>
      </c>
      <c r="J49" s="40" t="s">
        <v>55</v>
      </c>
      <c r="K49" s="40" t="s">
        <v>40</v>
      </c>
      <c r="L49" s="40" t="s">
        <v>41</v>
      </c>
      <c r="M49" s="40">
        <v>27</v>
      </c>
      <c r="N49" s="41">
        <v>13.8</v>
      </c>
      <c r="O49" s="40" t="s">
        <v>165</v>
      </c>
      <c r="P49" s="40" t="s">
        <v>433</v>
      </c>
      <c r="Q49" s="40" t="s">
        <v>433</v>
      </c>
      <c r="R49" s="40" t="s">
        <v>433</v>
      </c>
      <c r="S49" s="40" t="s">
        <v>433</v>
      </c>
      <c r="T49" s="40" t="s">
        <v>433</v>
      </c>
      <c r="U49" s="40" t="s">
        <v>433</v>
      </c>
      <c r="V49" s="40" t="s">
        <v>433</v>
      </c>
      <c r="W49" s="40" t="s">
        <v>433</v>
      </c>
      <c r="X49" s="40" t="s">
        <v>433</v>
      </c>
      <c r="Y49" s="41">
        <v>158</v>
      </c>
      <c r="Z49" s="40" t="s">
        <v>433</v>
      </c>
      <c r="AA49" s="41">
        <v>19.8</v>
      </c>
      <c r="AB49" s="40" t="s">
        <v>433</v>
      </c>
      <c r="AC49" s="40">
        <v>19.8</v>
      </c>
      <c r="AD49" s="40"/>
      <c r="AE49" s="40" t="s">
        <v>166</v>
      </c>
      <c r="AF49" s="40">
        <v>1.9800000000000002E-2</v>
      </c>
      <c r="AG49" s="40" t="s">
        <v>976</v>
      </c>
      <c r="AH49" s="40"/>
      <c r="AI49" s="40"/>
      <c r="AJ49" s="40"/>
      <c r="AK49" s="40"/>
      <c r="AL49" s="41">
        <v>1.3429565217391299E-3</v>
      </c>
      <c r="AM49" s="41"/>
      <c r="AN49" s="41"/>
      <c r="AO49" s="28" t="s">
        <v>1158</v>
      </c>
      <c r="AP49" s="28">
        <f t="shared" si="5"/>
        <v>1E-3</v>
      </c>
      <c r="AQ49" s="32" t="e">
        <f t="shared" si="9"/>
        <v>#VALUE!</v>
      </c>
      <c r="AR49" s="32" t="e">
        <f t="shared" si="9"/>
        <v>#VALUE!</v>
      </c>
      <c r="AS49" s="32" t="e">
        <f t="shared" si="9"/>
        <v>#VALUE!</v>
      </c>
      <c r="AT49" s="32" t="e">
        <f t="shared" si="9"/>
        <v>#VALUE!</v>
      </c>
      <c r="AU49" s="32" t="e">
        <f t="shared" si="9"/>
        <v>#VALUE!</v>
      </c>
      <c r="AV49" s="32" t="e">
        <f t="shared" si="9"/>
        <v>#VALUE!</v>
      </c>
      <c r="AW49" s="32" t="e">
        <f t="shared" si="9"/>
        <v>#VALUE!</v>
      </c>
      <c r="AX49" s="32" t="e">
        <f t="shared" si="9"/>
        <v>#VALUE!</v>
      </c>
      <c r="AY49" s="32" t="e">
        <f t="shared" si="8"/>
        <v>#VALUE!</v>
      </c>
      <c r="AZ49" s="32">
        <f t="shared" si="8"/>
        <v>0.158</v>
      </c>
      <c r="BA49" s="32" t="e">
        <f t="shared" si="8"/>
        <v>#VALUE!</v>
      </c>
      <c r="BB49" s="32">
        <f t="shared" si="8"/>
        <v>1.9800000000000002E-2</v>
      </c>
      <c r="BC49" s="32" t="e">
        <f t="shared" si="8"/>
        <v>#VALUE!</v>
      </c>
      <c r="BD49" s="28">
        <v>1.5599999999999999E-2</v>
      </c>
      <c r="BE49" s="32">
        <v>0.23</v>
      </c>
      <c r="BF49" s="32" t="e">
        <f t="shared" si="7"/>
        <v>#VALUE!</v>
      </c>
      <c r="BG49" s="32" t="e">
        <f t="shared" si="7"/>
        <v>#VALUE!</v>
      </c>
      <c r="BH49" s="32" t="e">
        <f t="shared" si="7"/>
        <v>#VALUE!</v>
      </c>
      <c r="BI49" s="32" t="e">
        <f t="shared" si="7"/>
        <v>#VALUE!</v>
      </c>
      <c r="BJ49" s="32" t="e">
        <f t="shared" si="7"/>
        <v>#VALUE!</v>
      </c>
      <c r="BK49" s="32" t="e">
        <f t="shared" si="7"/>
        <v>#VALUE!</v>
      </c>
      <c r="BL49" s="32" t="e">
        <f t="shared" si="6"/>
        <v>#VALUE!</v>
      </c>
      <c r="BM49" s="32" t="e">
        <f t="shared" si="6"/>
        <v>#VALUE!</v>
      </c>
      <c r="BN49" s="32" t="e">
        <f t="shared" si="6"/>
        <v>#VALUE!</v>
      </c>
      <c r="BO49" s="32">
        <f t="shared" si="6"/>
        <v>1.0716521739130435E-2</v>
      </c>
      <c r="BP49" s="32" t="e">
        <f t="shared" si="6"/>
        <v>#VALUE!</v>
      </c>
      <c r="BQ49" s="32">
        <f t="shared" si="6"/>
        <v>1.3429565217391306E-3</v>
      </c>
      <c r="BR49" s="32" t="e">
        <f t="shared" si="6"/>
        <v>#VALUE!</v>
      </c>
      <c r="BS49" s="32"/>
      <c r="BT49" s="32"/>
      <c r="BU49" s="32"/>
      <c r="BV49" s="32"/>
      <c r="BW49" s="32"/>
      <c r="BX49" s="32"/>
      <c r="BY49" s="32"/>
      <c r="BZ49" s="32"/>
      <c r="CA49" s="32"/>
      <c r="CB49" s="32">
        <v>1.0716521739130435E-2</v>
      </c>
      <c r="CC49" s="32"/>
      <c r="CD49" s="32">
        <v>1.3429565217391306E-3</v>
      </c>
      <c r="CE49" s="33"/>
    </row>
    <row r="50" spans="1:83" x14ac:dyDescent="0.25">
      <c r="A50" s="39">
        <v>3750775</v>
      </c>
      <c r="B50" s="40" t="s">
        <v>209</v>
      </c>
      <c r="C50" s="28" t="s">
        <v>1151</v>
      </c>
      <c r="D50" s="28" t="s">
        <v>1027</v>
      </c>
      <c r="E50" s="40" t="s">
        <v>215</v>
      </c>
      <c r="F50" s="40">
        <v>2018</v>
      </c>
      <c r="G50" s="40" t="s">
        <v>210</v>
      </c>
      <c r="H50" s="40" t="s">
        <v>211</v>
      </c>
      <c r="I50" s="40" t="s">
        <v>234</v>
      </c>
      <c r="J50" s="40" t="s">
        <v>55</v>
      </c>
      <c r="K50" s="40" t="s">
        <v>40</v>
      </c>
      <c r="L50" s="40" t="s">
        <v>41</v>
      </c>
      <c r="M50" s="40">
        <v>46</v>
      </c>
      <c r="N50" s="41">
        <v>17.399999999999999</v>
      </c>
      <c r="O50" s="40" t="s">
        <v>165</v>
      </c>
      <c r="P50" s="40" t="s">
        <v>433</v>
      </c>
      <c r="Q50" s="40" t="s">
        <v>433</v>
      </c>
      <c r="R50" s="40" t="s">
        <v>433</v>
      </c>
      <c r="S50" s="40" t="s">
        <v>433</v>
      </c>
      <c r="T50" s="40" t="s">
        <v>433</v>
      </c>
      <c r="U50" s="40" t="s">
        <v>433</v>
      </c>
      <c r="V50" s="40" t="s">
        <v>433</v>
      </c>
      <c r="W50" s="40" t="s">
        <v>433</v>
      </c>
      <c r="X50" s="40" t="s">
        <v>433</v>
      </c>
      <c r="Y50" s="41">
        <v>491</v>
      </c>
      <c r="Z50" s="40" t="s">
        <v>433</v>
      </c>
      <c r="AA50" s="41">
        <v>22.4</v>
      </c>
      <c r="AB50" s="40" t="s">
        <v>433</v>
      </c>
      <c r="AC50" s="40">
        <v>22.4</v>
      </c>
      <c r="AD50" s="40"/>
      <c r="AE50" s="40" t="s">
        <v>166</v>
      </c>
      <c r="AF50" s="40">
        <v>2.24E-2</v>
      </c>
      <c r="AG50" s="40" t="s">
        <v>976</v>
      </c>
      <c r="AH50" s="40"/>
      <c r="AI50" s="40"/>
      <c r="AJ50" s="40"/>
      <c r="AK50" s="40"/>
      <c r="AL50" s="41">
        <v>1.6501982608695699E-3</v>
      </c>
      <c r="AM50" s="41"/>
      <c r="AN50" s="41"/>
      <c r="AO50" s="28" t="s">
        <v>1158</v>
      </c>
      <c r="AP50" s="28">
        <f t="shared" si="5"/>
        <v>1E-3</v>
      </c>
      <c r="AQ50" s="32" t="e">
        <f t="shared" si="9"/>
        <v>#VALUE!</v>
      </c>
      <c r="AR50" s="32" t="e">
        <f t="shared" si="9"/>
        <v>#VALUE!</v>
      </c>
      <c r="AS50" s="32" t="e">
        <f t="shared" si="9"/>
        <v>#VALUE!</v>
      </c>
      <c r="AT50" s="32" t="e">
        <f t="shared" si="9"/>
        <v>#VALUE!</v>
      </c>
      <c r="AU50" s="32" t="e">
        <f t="shared" si="9"/>
        <v>#VALUE!</v>
      </c>
      <c r="AV50" s="32" t="e">
        <f t="shared" si="9"/>
        <v>#VALUE!</v>
      </c>
      <c r="AW50" s="32" t="e">
        <f t="shared" si="9"/>
        <v>#VALUE!</v>
      </c>
      <c r="AX50" s="32" t="e">
        <f t="shared" si="9"/>
        <v>#VALUE!</v>
      </c>
      <c r="AY50" s="32" t="e">
        <f t="shared" si="8"/>
        <v>#VALUE!</v>
      </c>
      <c r="AZ50" s="32">
        <f t="shared" si="8"/>
        <v>0.49099999999999999</v>
      </c>
      <c r="BA50" s="32" t="e">
        <f t="shared" si="8"/>
        <v>#VALUE!</v>
      </c>
      <c r="BB50" s="32">
        <f t="shared" si="8"/>
        <v>2.24E-2</v>
      </c>
      <c r="BC50" s="32" t="e">
        <f t="shared" si="8"/>
        <v>#VALUE!</v>
      </c>
      <c r="BD50" s="28">
        <v>1.6944000000000001E-2</v>
      </c>
      <c r="BE50" s="32">
        <v>0.23</v>
      </c>
      <c r="BF50" s="32" t="e">
        <f t="shared" si="7"/>
        <v>#VALUE!</v>
      </c>
      <c r="BG50" s="32" t="e">
        <f t="shared" si="7"/>
        <v>#VALUE!</v>
      </c>
      <c r="BH50" s="32" t="e">
        <f t="shared" si="7"/>
        <v>#VALUE!</v>
      </c>
      <c r="BI50" s="32" t="e">
        <f t="shared" si="7"/>
        <v>#VALUE!</v>
      </c>
      <c r="BJ50" s="32" t="e">
        <f t="shared" si="7"/>
        <v>#VALUE!</v>
      </c>
      <c r="BK50" s="32" t="e">
        <f t="shared" si="7"/>
        <v>#VALUE!</v>
      </c>
      <c r="BL50" s="32" t="e">
        <f t="shared" si="6"/>
        <v>#VALUE!</v>
      </c>
      <c r="BM50" s="32" t="e">
        <f t="shared" si="6"/>
        <v>#VALUE!</v>
      </c>
      <c r="BN50" s="32" t="e">
        <f t="shared" si="6"/>
        <v>#VALUE!</v>
      </c>
      <c r="BO50" s="32">
        <f t="shared" si="6"/>
        <v>3.617175652173913E-2</v>
      </c>
      <c r="BP50" s="32" t="e">
        <f t="shared" si="6"/>
        <v>#VALUE!</v>
      </c>
      <c r="BQ50" s="32">
        <f t="shared" si="6"/>
        <v>1.6501982608695652E-3</v>
      </c>
      <c r="BR50" s="32" t="e">
        <f t="shared" si="6"/>
        <v>#VALUE!</v>
      </c>
      <c r="BS50" s="32"/>
      <c r="BT50" s="32"/>
      <c r="BU50" s="32"/>
      <c r="BV50" s="32"/>
      <c r="BW50" s="32"/>
      <c r="BX50" s="32"/>
      <c r="BY50" s="32"/>
      <c r="BZ50" s="32"/>
      <c r="CA50" s="32"/>
      <c r="CB50" s="32">
        <v>3.617175652173913E-2</v>
      </c>
      <c r="CC50" s="32"/>
      <c r="CD50" s="32">
        <v>1.6501982608695652E-3</v>
      </c>
      <c r="CE50" s="33"/>
    </row>
    <row r="51" spans="1:83" x14ac:dyDescent="0.25">
      <c r="A51" s="39">
        <v>3750775</v>
      </c>
      <c r="B51" s="40" t="s">
        <v>209</v>
      </c>
      <c r="C51" s="28" t="s">
        <v>1151</v>
      </c>
      <c r="D51" s="28" t="s">
        <v>1027</v>
      </c>
      <c r="E51" s="40" t="s">
        <v>74</v>
      </c>
      <c r="F51" s="40">
        <v>2018</v>
      </c>
      <c r="G51" s="40" t="s">
        <v>210</v>
      </c>
      <c r="H51" s="40" t="s">
        <v>211</v>
      </c>
      <c r="I51" s="40" t="s">
        <v>238</v>
      </c>
      <c r="J51" s="40" t="s">
        <v>55</v>
      </c>
      <c r="K51" s="40" t="s">
        <v>40</v>
      </c>
      <c r="L51" s="40" t="s">
        <v>41</v>
      </c>
      <c r="M51" s="40">
        <v>52</v>
      </c>
      <c r="N51" s="41">
        <v>20.8</v>
      </c>
      <c r="O51" s="40" t="s">
        <v>165</v>
      </c>
      <c r="P51" s="40" t="s">
        <v>433</v>
      </c>
      <c r="Q51" s="40" t="s">
        <v>433</v>
      </c>
      <c r="R51" s="40" t="s">
        <v>433</v>
      </c>
      <c r="S51" s="40" t="s">
        <v>433</v>
      </c>
      <c r="T51" s="40" t="s">
        <v>433</v>
      </c>
      <c r="U51" s="40" t="s">
        <v>433</v>
      </c>
      <c r="V51" s="40" t="s">
        <v>433</v>
      </c>
      <c r="W51" s="40" t="s">
        <v>433</v>
      </c>
      <c r="X51" s="40" t="s">
        <v>433</v>
      </c>
      <c r="Y51" s="41">
        <v>525</v>
      </c>
      <c r="Z51" s="40" t="s">
        <v>433</v>
      </c>
      <c r="AA51" s="41">
        <v>29.6</v>
      </c>
      <c r="AB51" s="40" t="s">
        <v>433</v>
      </c>
      <c r="AC51" s="40">
        <v>29.6</v>
      </c>
      <c r="AD51" s="40"/>
      <c r="AE51" s="40" t="s">
        <v>166</v>
      </c>
      <c r="AF51" s="40">
        <v>2.9600000000000001E-2</v>
      </c>
      <c r="AG51" s="40" t="s">
        <v>976</v>
      </c>
      <c r="AH51" s="40"/>
      <c r="AI51" s="40"/>
      <c r="AJ51" s="40"/>
      <c r="AK51" s="40"/>
      <c r="AL51" s="41">
        <v>1.7296695652173899E-3</v>
      </c>
      <c r="AM51" s="41"/>
      <c r="AN51" s="41"/>
      <c r="AO51" s="28" t="s">
        <v>1158</v>
      </c>
      <c r="AP51" s="28">
        <f t="shared" si="5"/>
        <v>1E-3</v>
      </c>
      <c r="AQ51" s="32" t="e">
        <f t="shared" si="9"/>
        <v>#VALUE!</v>
      </c>
      <c r="AR51" s="32" t="e">
        <f t="shared" si="9"/>
        <v>#VALUE!</v>
      </c>
      <c r="AS51" s="32" t="e">
        <f t="shared" si="9"/>
        <v>#VALUE!</v>
      </c>
      <c r="AT51" s="32" t="e">
        <f t="shared" si="9"/>
        <v>#VALUE!</v>
      </c>
      <c r="AU51" s="32" t="e">
        <f t="shared" si="9"/>
        <v>#VALUE!</v>
      </c>
      <c r="AV51" s="32" t="e">
        <f t="shared" si="9"/>
        <v>#VALUE!</v>
      </c>
      <c r="AW51" s="32" t="e">
        <f t="shared" si="9"/>
        <v>#VALUE!</v>
      </c>
      <c r="AX51" s="32" t="e">
        <f t="shared" si="9"/>
        <v>#VALUE!</v>
      </c>
      <c r="AY51" s="32" t="e">
        <f t="shared" si="8"/>
        <v>#VALUE!</v>
      </c>
      <c r="AZ51" s="32">
        <f t="shared" si="8"/>
        <v>0.52500000000000002</v>
      </c>
      <c r="BA51" s="32" t="e">
        <f t="shared" si="8"/>
        <v>#VALUE!</v>
      </c>
      <c r="BB51" s="32">
        <f t="shared" si="8"/>
        <v>2.9600000000000001E-2</v>
      </c>
      <c r="BC51" s="32" t="e">
        <f t="shared" si="8"/>
        <v>#VALUE!</v>
      </c>
      <c r="BD51" s="28">
        <v>1.3440000000000001E-2</v>
      </c>
      <c r="BE51" s="32">
        <v>0.23</v>
      </c>
      <c r="BF51" s="32" t="e">
        <f t="shared" si="7"/>
        <v>#VALUE!</v>
      </c>
      <c r="BG51" s="32" t="e">
        <f t="shared" si="7"/>
        <v>#VALUE!</v>
      </c>
      <c r="BH51" s="32" t="e">
        <f t="shared" si="7"/>
        <v>#VALUE!</v>
      </c>
      <c r="BI51" s="32" t="e">
        <f t="shared" si="7"/>
        <v>#VALUE!</v>
      </c>
      <c r="BJ51" s="32" t="e">
        <f t="shared" si="7"/>
        <v>#VALUE!</v>
      </c>
      <c r="BK51" s="32" t="e">
        <f t="shared" si="7"/>
        <v>#VALUE!</v>
      </c>
      <c r="BL51" s="32" t="e">
        <f t="shared" si="6"/>
        <v>#VALUE!</v>
      </c>
      <c r="BM51" s="32" t="e">
        <f t="shared" si="6"/>
        <v>#VALUE!</v>
      </c>
      <c r="BN51" s="32" t="e">
        <f t="shared" si="6"/>
        <v>#VALUE!</v>
      </c>
      <c r="BO51" s="32">
        <f t="shared" si="6"/>
        <v>3.0678260869565217E-2</v>
      </c>
      <c r="BP51" s="32" t="e">
        <f t="shared" si="6"/>
        <v>#VALUE!</v>
      </c>
      <c r="BQ51" s="32">
        <f t="shared" si="6"/>
        <v>1.7296695652173912E-3</v>
      </c>
      <c r="BR51" s="32" t="e">
        <f t="shared" si="6"/>
        <v>#VALUE!</v>
      </c>
      <c r="BS51" s="32"/>
      <c r="BT51" s="32"/>
      <c r="BU51" s="32"/>
      <c r="BV51" s="32"/>
      <c r="BW51" s="32"/>
      <c r="BX51" s="32"/>
      <c r="BY51" s="32"/>
      <c r="BZ51" s="32"/>
      <c r="CA51" s="32"/>
      <c r="CB51" s="32">
        <v>3.0678260869565217E-2</v>
      </c>
      <c r="CC51" s="32"/>
      <c r="CD51" s="32">
        <v>1.7296695652173912E-3</v>
      </c>
      <c r="CE51" s="33"/>
    </row>
    <row r="52" spans="1:83" x14ac:dyDescent="0.25">
      <c r="A52" s="39">
        <v>3750775</v>
      </c>
      <c r="B52" s="40" t="s">
        <v>209</v>
      </c>
      <c r="C52" s="28" t="s">
        <v>1151</v>
      </c>
      <c r="D52" s="28" t="s">
        <v>1027</v>
      </c>
      <c r="E52" s="40" t="s">
        <v>215</v>
      </c>
      <c r="F52" s="40">
        <v>2018</v>
      </c>
      <c r="G52" s="40" t="s">
        <v>210</v>
      </c>
      <c r="H52" s="40" t="s">
        <v>211</v>
      </c>
      <c r="I52" s="40" t="s">
        <v>242</v>
      </c>
      <c r="J52" s="40" t="s">
        <v>55</v>
      </c>
      <c r="K52" s="40" t="s">
        <v>40</v>
      </c>
      <c r="L52" s="40" t="s">
        <v>41</v>
      </c>
      <c r="M52" s="40">
        <v>52</v>
      </c>
      <c r="N52" s="41">
        <v>28.8</v>
      </c>
      <c r="O52" s="40" t="s">
        <v>165</v>
      </c>
      <c r="P52" s="40" t="s">
        <v>433</v>
      </c>
      <c r="Q52" s="40" t="s">
        <v>433</v>
      </c>
      <c r="R52" s="40" t="s">
        <v>433</v>
      </c>
      <c r="S52" s="40" t="s">
        <v>433</v>
      </c>
      <c r="T52" s="40" t="s">
        <v>433</v>
      </c>
      <c r="U52" s="40" t="s">
        <v>433</v>
      </c>
      <c r="V52" s="40" t="s">
        <v>433</v>
      </c>
      <c r="W52" s="40" t="s">
        <v>433</v>
      </c>
      <c r="X52" s="40" t="s">
        <v>433</v>
      </c>
      <c r="Y52" s="41">
        <v>915</v>
      </c>
      <c r="Z52" s="40" t="s">
        <v>433</v>
      </c>
      <c r="AA52" s="41">
        <v>46.7</v>
      </c>
      <c r="AB52" s="40" t="s">
        <v>433</v>
      </c>
      <c r="AC52" s="40">
        <v>46.7</v>
      </c>
      <c r="AD52" s="40"/>
      <c r="AE52" s="40" t="s">
        <v>166</v>
      </c>
      <c r="AF52" s="40">
        <v>4.6699999999999998E-2</v>
      </c>
      <c r="AG52" s="40" t="s">
        <v>976</v>
      </c>
      <c r="AH52" s="40"/>
      <c r="AI52" s="40"/>
      <c r="AJ52" s="40"/>
      <c r="AK52" s="40"/>
      <c r="AL52" s="41">
        <v>3.44036869565218E-3</v>
      </c>
      <c r="AM52" s="41"/>
      <c r="AN52" s="41"/>
      <c r="AO52" s="28" t="s">
        <v>1158</v>
      </c>
      <c r="AP52" s="28">
        <f t="shared" si="5"/>
        <v>1E-3</v>
      </c>
      <c r="AQ52" s="32" t="e">
        <f t="shared" si="9"/>
        <v>#VALUE!</v>
      </c>
      <c r="AR52" s="32" t="e">
        <f t="shared" si="9"/>
        <v>#VALUE!</v>
      </c>
      <c r="AS52" s="32" t="e">
        <f t="shared" si="9"/>
        <v>#VALUE!</v>
      </c>
      <c r="AT52" s="32" t="e">
        <f t="shared" si="9"/>
        <v>#VALUE!</v>
      </c>
      <c r="AU52" s="32" t="e">
        <f t="shared" si="9"/>
        <v>#VALUE!</v>
      </c>
      <c r="AV52" s="32" t="e">
        <f t="shared" si="9"/>
        <v>#VALUE!</v>
      </c>
      <c r="AW52" s="32" t="e">
        <f t="shared" si="9"/>
        <v>#VALUE!</v>
      </c>
      <c r="AX52" s="32" t="e">
        <f t="shared" si="9"/>
        <v>#VALUE!</v>
      </c>
      <c r="AY52" s="32" t="e">
        <f t="shared" si="8"/>
        <v>#VALUE!</v>
      </c>
      <c r="AZ52" s="32">
        <f t="shared" si="8"/>
        <v>0.91500000000000004</v>
      </c>
      <c r="BA52" s="32" t="e">
        <f t="shared" si="8"/>
        <v>#VALUE!</v>
      </c>
      <c r="BB52" s="32">
        <f t="shared" si="8"/>
        <v>4.6700000000000005E-2</v>
      </c>
      <c r="BC52" s="32" t="e">
        <f t="shared" si="8"/>
        <v>#VALUE!</v>
      </c>
      <c r="BD52" s="28">
        <v>1.6944000000000001E-2</v>
      </c>
      <c r="BE52" s="32">
        <v>0.23</v>
      </c>
      <c r="BF52" s="32" t="e">
        <f t="shared" si="7"/>
        <v>#VALUE!</v>
      </c>
      <c r="BG52" s="32" t="e">
        <f t="shared" si="7"/>
        <v>#VALUE!</v>
      </c>
      <c r="BH52" s="32" t="e">
        <f t="shared" si="7"/>
        <v>#VALUE!</v>
      </c>
      <c r="BI52" s="32" t="e">
        <f t="shared" si="7"/>
        <v>#VALUE!</v>
      </c>
      <c r="BJ52" s="32" t="e">
        <f t="shared" si="7"/>
        <v>#VALUE!</v>
      </c>
      <c r="BK52" s="32" t="e">
        <f t="shared" si="7"/>
        <v>#VALUE!</v>
      </c>
      <c r="BL52" s="32" t="e">
        <f t="shared" si="6"/>
        <v>#VALUE!</v>
      </c>
      <c r="BM52" s="32" t="e">
        <f t="shared" si="6"/>
        <v>#VALUE!</v>
      </c>
      <c r="BN52" s="32" t="e">
        <f t="shared" si="6"/>
        <v>#VALUE!</v>
      </c>
      <c r="BO52" s="32">
        <f t="shared" si="6"/>
        <v>6.7407652173913049E-2</v>
      </c>
      <c r="BP52" s="32" t="e">
        <f t="shared" si="6"/>
        <v>#VALUE!</v>
      </c>
      <c r="BQ52" s="32">
        <f t="shared" si="6"/>
        <v>3.4403686956521744E-3</v>
      </c>
      <c r="BR52" s="32" t="e">
        <f t="shared" si="6"/>
        <v>#VALUE!</v>
      </c>
      <c r="BS52" s="32"/>
      <c r="BT52" s="32"/>
      <c r="BU52" s="32"/>
      <c r="BV52" s="32"/>
      <c r="BW52" s="32"/>
      <c r="BX52" s="32"/>
      <c r="BY52" s="32"/>
      <c r="BZ52" s="32"/>
      <c r="CA52" s="32"/>
      <c r="CB52" s="32">
        <v>6.7407652173913049E-2</v>
      </c>
      <c r="CC52" s="32"/>
      <c r="CD52" s="32">
        <v>3.4403686956521744E-3</v>
      </c>
      <c r="CE52" s="33"/>
    </row>
    <row r="53" spans="1:83" x14ac:dyDescent="0.25">
      <c r="A53" s="39">
        <v>3750775</v>
      </c>
      <c r="B53" s="40" t="s">
        <v>209</v>
      </c>
      <c r="C53" s="28" t="s">
        <v>1151</v>
      </c>
      <c r="D53" s="28" t="s">
        <v>1027</v>
      </c>
      <c r="E53" s="40" t="s">
        <v>215</v>
      </c>
      <c r="F53" s="40">
        <v>2018</v>
      </c>
      <c r="G53" s="40" t="s">
        <v>210</v>
      </c>
      <c r="H53" s="40" t="s">
        <v>211</v>
      </c>
      <c r="I53" s="40" t="s">
        <v>246</v>
      </c>
      <c r="J53" s="40" t="s">
        <v>55</v>
      </c>
      <c r="K53" s="40" t="s">
        <v>40</v>
      </c>
      <c r="L53" s="40" t="s">
        <v>41</v>
      </c>
      <c r="M53" s="40">
        <v>55</v>
      </c>
      <c r="N53" s="41">
        <v>12.7</v>
      </c>
      <c r="O53" s="40" t="s">
        <v>165</v>
      </c>
      <c r="P53" s="40" t="s">
        <v>433</v>
      </c>
      <c r="Q53" s="40" t="s">
        <v>433</v>
      </c>
      <c r="R53" s="40" t="s">
        <v>433</v>
      </c>
      <c r="S53" s="40" t="s">
        <v>433</v>
      </c>
      <c r="T53" s="40" t="s">
        <v>433</v>
      </c>
      <c r="U53" s="40" t="s">
        <v>433</v>
      </c>
      <c r="V53" s="40" t="s">
        <v>433</v>
      </c>
      <c r="W53" s="40" t="s">
        <v>433</v>
      </c>
      <c r="X53" s="40" t="s">
        <v>433</v>
      </c>
      <c r="Y53" s="41">
        <v>261</v>
      </c>
      <c r="Z53" s="40" t="s">
        <v>433</v>
      </c>
      <c r="AA53" s="41">
        <v>19</v>
      </c>
      <c r="AB53" s="40" t="s">
        <v>433</v>
      </c>
      <c r="AC53" s="40">
        <v>19</v>
      </c>
      <c r="AD53" s="40"/>
      <c r="AE53" s="40" t="s">
        <v>166</v>
      </c>
      <c r="AF53" s="40">
        <v>1.9E-2</v>
      </c>
      <c r="AG53" s="40" t="s">
        <v>976</v>
      </c>
      <c r="AH53" s="40"/>
      <c r="AI53" s="40"/>
      <c r="AJ53" s="40"/>
      <c r="AK53" s="40"/>
      <c r="AL53" s="41">
        <v>1.3997217391304401E-3</v>
      </c>
      <c r="AM53" s="41"/>
      <c r="AN53" s="41"/>
      <c r="AO53" s="28" t="s">
        <v>1158</v>
      </c>
      <c r="AP53" s="28">
        <f t="shared" si="5"/>
        <v>1E-3</v>
      </c>
      <c r="AQ53" s="32" t="e">
        <f t="shared" si="9"/>
        <v>#VALUE!</v>
      </c>
      <c r="AR53" s="32" t="e">
        <f t="shared" si="9"/>
        <v>#VALUE!</v>
      </c>
      <c r="AS53" s="32" t="e">
        <f t="shared" si="9"/>
        <v>#VALUE!</v>
      </c>
      <c r="AT53" s="32" t="e">
        <f t="shared" si="9"/>
        <v>#VALUE!</v>
      </c>
      <c r="AU53" s="32" t="e">
        <f t="shared" si="9"/>
        <v>#VALUE!</v>
      </c>
      <c r="AV53" s="32" t="e">
        <f t="shared" si="9"/>
        <v>#VALUE!</v>
      </c>
      <c r="AW53" s="32" t="e">
        <f t="shared" si="9"/>
        <v>#VALUE!</v>
      </c>
      <c r="AX53" s="32" t="e">
        <f t="shared" si="9"/>
        <v>#VALUE!</v>
      </c>
      <c r="AY53" s="32" t="e">
        <f t="shared" si="8"/>
        <v>#VALUE!</v>
      </c>
      <c r="AZ53" s="32">
        <f t="shared" si="8"/>
        <v>0.26100000000000001</v>
      </c>
      <c r="BA53" s="32" t="e">
        <f t="shared" si="8"/>
        <v>#VALUE!</v>
      </c>
      <c r="BB53" s="32">
        <f t="shared" si="8"/>
        <v>1.9E-2</v>
      </c>
      <c r="BC53" s="32" t="e">
        <f t="shared" si="8"/>
        <v>#VALUE!</v>
      </c>
      <c r="BD53" s="28">
        <v>1.6944000000000001E-2</v>
      </c>
      <c r="BE53" s="32">
        <v>0.23</v>
      </c>
      <c r="BF53" s="32" t="e">
        <f t="shared" si="7"/>
        <v>#VALUE!</v>
      </c>
      <c r="BG53" s="32" t="e">
        <f t="shared" si="7"/>
        <v>#VALUE!</v>
      </c>
      <c r="BH53" s="32" t="e">
        <f t="shared" si="7"/>
        <v>#VALUE!</v>
      </c>
      <c r="BI53" s="32" t="e">
        <f t="shared" si="7"/>
        <v>#VALUE!</v>
      </c>
      <c r="BJ53" s="32" t="e">
        <f t="shared" si="7"/>
        <v>#VALUE!</v>
      </c>
      <c r="BK53" s="32" t="e">
        <f t="shared" si="7"/>
        <v>#VALUE!</v>
      </c>
      <c r="BL53" s="32" t="e">
        <f t="shared" si="6"/>
        <v>#VALUE!</v>
      </c>
      <c r="BM53" s="32" t="e">
        <f t="shared" si="6"/>
        <v>#VALUE!</v>
      </c>
      <c r="BN53" s="32" t="e">
        <f t="shared" si="6"/>
        <v>#VALUE!</v>
      </c>
      <c r="BO53" s="32">
        <f t="shared" si="6"/>
        <v>1.9227756521739133E-2</v>
      </c>
      <c r="BP53" s="32" t="e">
        <f t="shared" si="6"/>
        <v>#VALUE!</v>
      </c>
      <c r="BQ53" s="32">
        <f t="shared" si="6"/>
        <v>1.3997217391304346E-3</v>
      </c>
      <c r="BR53" s="32" t="e">
        <f t="shared" si="6"/>
        <v>#VALUE!</v>
      </c>
      <c r="BS53" s="32"/>
      <c r="BT53" s="32"/>
      <c r="BU53" s="32"/>
      <c r="BV53" s="32"/>
      <c r="BW53" s="32"/>
      <c r="BX53" s="32"/>
      <c r="BY53" s="32"/>
      <c r="BZ53" s="32"/>
      <c r="CA53" s="32"/>
      <c r="CB53" s="32">
        <v>1.9227756521739133E-2</v>
      </c>
      <c r="CC53" s="32"/>
      <c r="CD53" s="32">
        <v>1.3997217391304346E-3</v>
      </c>
      <c r="CE53" s="33"/>
    </row>
    <row r="54" spans="1:83" x14ac:dyDescent="0.25">
      <c r="A54" s="39">
        <v>3750775</v>
      </c>
      <c r="B54" s="40" t="s">
        <v>209</v>
      </c>
      <c r="C54" s="28" t="s">
        <v>1151</v>
      </c>
      <c r="D54" s="28" t="s">
        <v>1027</v>
      </c>
      <c r="E54" s="40" t="s">
        <v>215</v>
      </c>
      <c r="F54" s="40">
        <v>2018</v>
      </c>
      <c r="G54" s="40" t="s">
        <v>210</v>
      </c>
      <c r="H54" s="40" t="s">
        <v>211</v>
      </c>
      <c r="I54" s="40" t="s">
        <v>249</v>
      </c>
      <c r="J54" s="40" t="s">
        <v>55</v>
      </c>
      <c r="K54" s="40" t="s">
        <v>40</v>
      </c>
      <c r="L54" s="40" t="s">
        <v>41</v>
      </c>
      <c r="M54" s="40">
        <v>74</v>
      </c>
      <c r="N54" s="41">
        <v>16.2</v>
      </c>
      <c r="O54" s="40" t="s">
        <v>165</v>
      </c>
      <c r="P54" s="40" t="s">
        <v>433</v>
      </c>
      <c r="Q54" s="40" t="s">
        <v>433</v>
      </c>
      <c r="R54" s="40" t="s">
        <v>433</v>
      </c>
      <c r="S54" s="40" t="s">
        <v>433</v>
      </c>
      <c r="T54" s="40" t="s">
        <v>433</v>
      </c>
      <c r="U54" s="40" t="s">
        <v>433</v>
      </c>
      <c r="V54" s="40" t="s">
        <v>433</v>
      </c>
      <c r="W54" s="40" t="s">
        <v>433</v>
      </c>
      <c r="X54" s="40" t="s">
        <v>433</v>
      </c>
      <c r="Y54" s="41">
        <v>558</v>
      </c>
      <c r="Z54" s="40" t="s">
        <v>433</v>
      </c>
      <c r="AA54" s="41">
        <v>24.4</v>
      </c>
      <c r="AB54" s="40" t="s">
        <v>433</v>
      </c>
      <c r="AC54" s="40">
        <v>24.4</v>
      </c>
      <c r="AD54" s="40"/>
      <c r="AE54" s="40" t="s">
        <v>166</v>
      </c>
      <c r="AF54" s="40">
        <v>2.4400000000000002E-2</v>
      </c>
      <c r="AG54" s="40" t="s">
        <v>976</v>
      </c>
      <c r="AH54" s="40"/>
      <c r="AI54" s="40"/>
      <c r="AJ54" s="40"/>
      <c r="AK54" s="40"/>
      <c r="AL54" s="41">
        <v>1.7975373913043499E-3</v>
      </c>
      <c r="AM54" s="41"/>
      <c r="AN54" s="41"/>
      <c r="AO54" s="28" t="s">
        <v>1158</v>
      </c>
      <c r="AP54" s="28">
        <f t="shared" si="5"/>
        <v>1E-3</v>
      </c>
      <c r="AQ54" s="32" t="e">
        <f t="shared" si="9"/>
        <v>#VALUE!</v>
      </c>
      <c r="AR54" s="32" t="e">
        <f t="shared" si="9"/>
        <v>#VALUE!</v>
      </c>
      <c r="AS54" s="32" t="e">
        <f t="shared" si="9"/>
        <v>#VALUE!</v>
      </c>
      <c r="AT54" s="32" t="e">
        <f t="shared" si="9"/>
        <v>#VALUE!</v>
      </c>
      <c r="AU54" s="32" t="e">
        <f t="shared" si="9"/>
        <v>#VALUE!</v>
      </c>
      <c r="AV54" s="32" t="e">
        <f t="shared" si="9"/>
        <v>#VALUE!</v>
      </c>
      <c r="AW54" s="32" t="e">
        <f t="shared" si="9"/>
        <v>#VALUE!</v>
      </c>
      <c r="AX54" s="32" t="e">
        <f t="shared" si="9"/>
        <v>#VALUE!</v>
      </c>
      <c r="AY54" s="32" t="e">
        <f t="shared" si="8"/>
        <v>#VALUE!</v>
      </c>
      <c r="AZ54" s="32">
        <f t="shared" si="8"/>
        <v>0.55800000000000005</v>
      </c>
      <c r="BA54" s="32" t="e">
        <f t="shared" si="8"/>
        <v>#VALUE!</v>
      </c>
      <c r="BB54" s="32">
        <f t="shared" si="8"/>
        <v>2.4399999999999998E-2</v>
      </c>
      <c r="BC54" s="32" t="e">
        <f t="shared" si="8"/>
        <v>#VALUE!</v>
      </c>
      <c r="BD54" s="28">
        <v>1.6944000000000001E-2</v>
      </c>
      <c r="BE54" s="32">
        <v>0.23</v>
      </c>
      <c r="BF54" s="32" t="e">
        <f t="shared" si="7"/>
        <v>#VALUE!</v>
      </c>
      <c r="BG54" s="32" t="e">
        <f t="shared" si="7"/>
        <v>#VALUE!</v>
      </c>
      <c r="BH54" s="32" t="e">
        <f t="shared" si="7"/>
        <v>#VALUE!</v>
      </c>
      <c r="BI54" s="32" t="e">
        <f t="shared" si="7"/>
        <v>#VALUE!</v>
      </c>
      <c r="BJ54" s="32" t="e">
        <f t="shared" si="7"/>
        <v>#VALUE!</v>
      </c>
      <c r="BK54" s="32" t="e">
        <f t="shared" si="7"/>
        <v>#VALUE!</v>
      </c>
      <c r="BL54" s="32" t="e">
        <f t="shared" si="6"/>
        <v>#VALUE!</v>
      </c>
      <c r="BM54" s="32" t="e">
        <f t="shared" si="6"/>
        <v>#VALUE!</v>
      </c>
      <c r="BN54" s="32" t="e">
        <f t="shared" si="6"/>
        <v>#VALUE!</v>
      </c>
      <c r="BO54" s="32">
        <f t="shared" si="6"/>
        <v>4.1107617391304356E-2</v>
      </c>
      <c r="BP54" s="32" t="e">
        <f t="shared" si="6"/>
        <v>#VALUE!</v>
      </c>
      <c r="BQ54" s="32">
        <f t="shared" si="6"/>
        <v>1.7975373913043477E-3</v>
      </c>
      <c r="BR54" s="32" t="e">
        <f t="shared" si="6"/>
        <v>#VALUE!</v>
      </c>
      <c r="BS54" s="32"/>
      <c r="BT54" s="32"/>
      <c r="BU54" s="32"/>
      <c r="BV54" s="32"/>
      <c r="BW54" s="32"/>
      <c r="BX54" s="32"/>
      <c r="BY54" s="32"/>
      <c r="BZ54" s="32"/>
      <c r="CA54" s="32"/>
      <c r="CB54" s="32">
        <v>4.1107617391304356E-2</v>
      </c>
      <c r="CC54" s="32"/>
      <c r="CD54" s="32">
        <v>1.7975373913043477E-3</v>
      </c>
      <c r="CE54" s="33"/>
    </row>
    <row r="55" spans="1:83" x14ac:dyDescent="0.25">
      <c r="A55" s="39">
        <v>3750775</v>
      </c>
      <c r="B55" s="40" t="s">
        <v>209</v>
      </c>
      <c r="C55" s="28" t="s">
        <v>1151</v>
      </c>
      <c r="D55" s="28" t="s">
        <v>1027</v>
      </c>
      <c r="E55" s="40" t="s">
        <v>253</v>
      </c>
      <c r="F55" s="40">
        <v>2018</v>
      </c>
      <c r="G55" s="40" t="s">
        <v>210</v>
      </c>
      <c r="H55" s="40" t="s">
        <v>211</v>
      </c>
      <c r="I55" s="40" t="s">
        <v>254</v>
      </c>
      <c r="J55" s="40" t="s">
        <v>55</v>
      </c>
      <c r="K55" s="40" t="s">
        <v>40</v>
      </c>
      <c r="L55" s="40" t="s">
        <v>41</v>
      </c>
      <c r="M55" s="40">
        <v>77</v>
      </c>
      <c r="N55" s="41">
        <v>11.7</v>
      </c>
      <c r="O55" s="40" t="s">
        <v>165</v>
      </c>
      <c r="P55" s="40" t="s">
        <v>433</v>
      </c>
      <c r="Q55" s="40" t="s">
        <v>433</v>
      </c>
      <c r="R55" s="40" t="s">
        <v>433</v>
      </c>
      <c r="S55" s="40" t="s">
        <v>433</v>
      </c>
      <c r="T55" s="40" t="s">
        <v>433</v>
      </c>
      <c r="U55" s="40" t="s">
        <v>433</v>
      </c>
      <c r="V55" s="40" t="s">
        <v>433</v>
      </c>
      <c r="W55" s="40" t="s">
        <v>433</v>
      </c>
      <c r="X55" s="40" t="s">
        <v>433</v>
      </c>
      <c r="Y55" s="41">
        <v>399</v>
      </c>
      <c r="Z55" s="40" t="s">
        <v>433</v>
      </c>
      <c r="AA55" s="41">
        <v>19.100000000000001</v>
      </c>
      <c r="AB55" s="40" t="s">
        <v>433</v>
      </c>
      <c r="AC55" s="40">
        <v>19.100000000000001</v>
      </c>
      <c r="AD55" s="40"/>
      <c r="AE55" s="40" t="s">
        <v>166</v>
      </c>
      <c r="AF55" s="40">
        <v>1.9099999999999999E-2</v>
      </c>
      <c r="AG55" s="40" t="s">
        <v>976</v>
      </c>
      <c r="AH55" s="40"/>
      <c r="AI55" s="40"/>
      <c r="AJ55" s="40"/>
      <c r="AK55" s="40"/>
      <c r="AL55" s="41">
        <v>1.4031026086956499E-3</v>
      </c>
      <c r="AM55" s="41"/>
      <c r="AN55" s="41"/>
      <c r="AO55" s="28" t="s">
        <v>1158</v>
      </c>
      <c r="AP55" s="28">
        <f t="shared" si="5"/>
        <v>1E-3</v>
      </c>
      <c r="AQ55" s="32" t="e">
        <f t="shared" si="9"/>
        <v>#VALUE!</v>
      </c>
      <c r="AR55" s="32" t="e">
        <f t="shared" si="9"/>
        <v>#VALUE!</v>
      </c>
      <c r="AS55" s="32" t="e">
        <f t="shared" si="9"/>
        <v>#VALUE!</v>
      </c>
      <c r="AT55" s="32" t="e">
        <f t="shared" si="9"/>
        <v>#VALUE!</v>
      </c>
      <c r="AU55" s="32" t="e">
        <f t="shared" si="9"/>
        <v>#VALUE!</v>
      </c>
      <c r="AV55" s="32" t="e">
        <f t="shared" si="9"/>
        <v>#VALUE!</v>
      </c>
      <c r="AW55" s="32" t="e">
        <f t="shared" si="9"/>
        <v>#VALUE!</v>
      </c>
      <c r="AX55" s="32" t="e">
        <f t="shared" si="9"/>
        <v>#VALUE!</v>
      </c>
      <c r="AY55" s="32" t="e">
        <f t="shared" si="8"/>
        <v>#VALUE!</v>
      </c>
      <c r="AZ55" s="32">
        <f t="shared" si="8"/>
        <v>0.39900000000000002</v>
      </c>
      <c r="BA55" s="32" t="e">
        <f t="shared" si="8"/>
        <v>#VALUE!</v>
      </c>
      <c r="BB55" s="32">
        <f t="shared" si="8"/>
        <v>1.9100000000000002E-2</v>
      </c>
      <c r="BC55" s="32" t="e">
        <f t="shared" si="8"/>
        <v>#VALUE!</v>
      </c>
      <c r="BD55" s="28">
        <v>1.6896000000000001E-2</v>
      </c>
      <c r="BE55" s="32">
        <v>0.23</v>
      </c>
      <c r="BF55" s="32" t="e">
        <f t="shared" si="7"/>
        <v>#VALUE!</v>
      </c>
      <c r="BG55" s="32" t="e">
        <f t="shared" si="7"/>
        <v>#VALUE!</v>
      </c>
      <c r="BH55" s="32" t="e">
        <f t="shared" si="7"/>
        <v>#VALUE!</v>
      </c>
      <c r="BI55" s="32" t="e">
        <f t="shared" si="7"/>
        <v>#VALUE!</v>
      </c>
      <c r="BJ55" s="32" t="e">
        <f t="shared" si="7"/>
        <v>#VALUE!</v>
      </c>
      <c r="BK55" s="32" t="e">
        <f t="shared" si="7"/>
        <v>#VALUE!</v>
      </c>
      <c r="BL55" s="32" t="e">
        <f t="shared" si="6"/>
        <v>#VALUE!</v>
      </c>
      <c r="BM55" s="32" t="e">
        <f t="shared" si="6"/>
        <v>#VALUE!</v>
      </c>
      <c r="BN55" s="32" t="e">
        <f t="shared" si="6"/>
        <v>#VALUE!</v>
      </c>
      <c r="BO55" s="32">
        <f t="shared" si="6"/>
        <v>2.9310886956521742E-2</v>
      </c>
      <c r="BP55" s="32" t="e">
        <f t="shared" si="6"/>
        <v>#VALUE!</v>
      </c>
      <c r="BQ55" s="32">
        <f t="shared" si="6"/>
        <v>1.4031026086956525E-3</v>
      </c>
      <c r="BR55" s="32" t="e">
        <f t="shared" si="6"/>
        <v>#VALUE!</v>
      </c>
      <c r="BS55" s="32"/>
      <c r="BT55" s="32"/>
      <c r="BU55" s="32"/>
      <c r="BV55" s="32"/>
      <c r="BW55" s="32"/>
      <c r="BX55" s="32"/>
      <c r="BY55" s="32"/>
      <c r="BZ55" s="32"/>
      <c r="CA55" s="32"/>
      <c r="CB55" s="32">
        <v>2.9310886956521742E-2</v>
      </c>
      <c r="CC55" s="32"/>
      <c r="CD55" s="32">
        <v>1.4031026086956525E-3</v>
      </c>
      <c r="CE55" s="33"/>
    </row>
    <row r="56" spans="1:83" x14ac:dyDescent="0.25">
      <c r="A56" s="39">
        <v>3750775</v>
      </c>
      <c r="B56" s="40" t="s">
        <v>209</v>
      </c>
      <c r="C56" s="28" t="s">
        <v>1151</v>
      </c>
      <c r="D56" s="28" t="s">
        <v>1027</v>
      </c>
      <c r="E56" s="40" t="s">
        <v>74</v>
      </c>
      <c r="F56" s="40">
        <v>2018</v>
      </c>
      <c r="G56" s="40" t="s">
        <v>210</v>
      </c>
      <c r="H56" s="40" t="s">
        <v>211</v>
      </c>
      <c r="I56" s="40" t="s">
        <v>259</v>
      </c>
      <c r="J56" s="40" t="s">
        <v>55</v>
      </c>
      <c r="K56" s="40" t="s">
        <v>40</v>
      </c>
      <c r="L56" s="40" t="s">
        <v>41</v>
      </c>
      <c r="M56" s="40">
        <v>78</v>
      </c>
      <c r="N56" s="41">
        <v>14.6</v>
      </c>
      <c r="O56" s="40" t="s">
        <v>165</v>
      </c>
      <c r="P56" s="40" t="s">
        <v>433</v>
      </c>
      <c r="Q56" s="40" t="s">
        <v>433</v>
      </c>
      <c r="R56" s="40" t="s">
        <v>433</v>
      </c>
      <c r="S56" s="40" t="s">
        <v>433</v>
      </c>
      <c r="T56" s="40" t="s">
        <v>433</v>
      </c>
      <c r="U56" s="40" t="s">
        <v>433</v>
      </c>
      <c r="V56" s="40" t="s">
        <v>433</v>
      </c>
      <c r="W56" s="40" t="s">
        <v>433</v>
      </c>
      <c r="X56" s="40" t="s">
        <v>433</v>
      </c>
      <c r="Y56" s="41">
        <v>370</v>
      </c>
      <c r="Z56" s="40" t="s">
        <v>433</v>
      </c>
      <c r="AA56" s="41">
        <v>20.8</v>
      </c>
      <c r="AB56" s="40" t="s">
        <v>433</v>
      </c>
      <c r="AC56" s="40">
        <v>20.8</v>
      </c>
      <c r="AD56" s="40"/>
      <c r="AE56" s="40" t="s">
        <v>166</v>
      </c>
      <c r="AF56" s="40">
        <v>2.0799999999999999E-2</v>
      </c>
      <c r="AG56" s="40" t="s">
        <v>976</v>
      </c>
      <c r="AH56" s="40"/>
      <c r="AI56" s="40"/>
      <c r="AJ56" s="40"/>
      <c r="AK56" s="40"/>
      <c r="AL56" s="41">
        <v>1.3890782608695701E-3</v>
      </c>
      <c r="AM56" s="41"/>
      <c r="AN56" s="41"/>
      <c r="AO56" s="28" t="s">
        <v>1158</v>
      </c>
      <c r="AP56" s="28">
        <f t="shared" si="5"/>
        <v>1E-3</v>
      </c>
      <c r="AQ56" s="32" t="e">
        <f t="shared" si="9"/>
        <v>#VALUE!</v>
      </c>
      <c r="AR56" s="32" t="e">
        <f t="shared" si="9"/>
        <v>#VALUE!</v>
      </c>
      <c r="AS56" s="32" t="e">
        <f t="shared" si="9"/>
        <v>#VALUE!</v>
      </c>
      <c r="AT56" s="32" t="e">
        <f t="shared" si="9"/>
        <v>#VALUE!</v>
      </c>
      <c r="AU56" s="32" t="e">
        <f t="shared" si="9"/>
        <v>#VALUE!</v>
      </c>
      <c r="AV56" s="32" t="e">
        <f t="shared" si="9"/>
        <v>#VALUE!</v>
      </c>
      <c r="AW56" s="32" t="e">
        <f t="shared" si="9"/>
        <v>#VALUE!</v>
      </c>
      <c r="AX56" s="32" t="e">
        <f t="shared" si="9"/>
        <v>#VALUE!</v>
      </c>
      <c r="AY56" s="32" t="e">
        <f t="shared" si="8"/>
        <v>#VALUE!</v>
      </c>
      <c r="AZ56" s="32">
        <f t="shared" si="8"/>
        <v>0.37</v>
      </c>
      <c r="BA56" s="32" t="e">
        <f t="shared" si="8"/>
        <v>#VALUE!</v>
      </c>
      <c r="BB56" s="32">
        <f t="shared" si="8"/>
        <v>2.0800000000000003E-2</v>
      </c>
      <c r="BC56" s="32" t="e">
        <f t="shared" si="8"/>
        <v>#VALUE!</v>
      </c>
      <c r="BD56" s="28">
        <v>1.536E-2</v>
      </c>
      <c r="BE56" s="32">
        <v>0.23</v>
      </c>
      <c r="BF56" s="32" t="e">
        <f t="shared" si="7"/>
        <v>#VALUE!</v>
      </c>
      <c r="BG56" s="32" t="e">
        <f t="shared" si="7"/>
        <v>#VALUE!</v>
      </c>
      <c r="BH56" s="32" t="e">
        <f t="shared" si="7"/>
        <v>#VALUE!</v>
      </c>
      <c r="BI56" s="32" t="e">
        <f t="shared" si="7"/>
        <v>#VALUE!</v>
      </c>
      <c r="BJ56" s="32" t="e">
        <f t="shared" si="7"/>
        <v>#VALUE!</v>
      </c>
      <c r="BK56" s="32" t="e">
        <f t="shared" si="7"/>
        <v>#VALUE!</v>
      </c>
      <c r="BL56" s="32" t="e">
        <f t="shared" si="6"/>
        <v>#VALUE!</v>
      </c>
      <c r="BM56" s="32" t="e">
        <f t="shared" si="6"/>
        <v>#VALUE!</v>
      </c>
      <c r="BN56" s="32" t="e">
        <f t="shared" si="6"/>
        <v>#VALUE!</v>
      </c>
      <c r="BO56" s="32">
        <f t="shared" si="6"/>
        <v>2.4709565217391306E-2</v>
      </c>
      <c r="BP56" s="32" t="e">
        <f t="shared" si="6"/>
        <v>#VALUE!</v>
      </c>
      <c r="BQ56" s="32">
        <f t="shared" si="6"/>
        <v>1.3890782608695653E-3</v>
      </c>
      <c r="BR56" s="32" t="e">
        <f t="shared" si="6"/>
        <v>#VALUE!</v>
      </c>
      <c r="BS56" s="32"/>
      <c r="BT56" s="32"/>
      <c r="BU56" s="32"/>
      <c r="BV56" s="32"/>
      <c r="BW56" s="32"/>
      <c r="BX56" s="32"/>
      <c r="BY56" s="32"/>
      <c r="BZ56" s="32"/>
      <c r="CA56" s="32"/>
      <c r="CB56" s="32">
        <v>2.4709565217391306E-2</v>
      </c>
      <c r="CC56" s="32"/>
      <c r="CD56" s="32">
        <v>1.3890782608695653E-3</v>
      </c>
      <c r="CE56" s="33"/>
    </row>
    <row r="57" spans="1:83" x14ac:dyDescent="0.25">
      <c r="A57" s="39">
        <v>3750775</v>
      </c>
      <c r="B57" s="40" t="s">
        <v>209</v>
      </c>
      <c r="C57" s="28" t="s">
        <v>1151</v>
      </c>
      <c r="D57" s="28" t="s">
        <v>1027</v>
      </c>
      <c r="E57" s="40" t="s">
        <v>215</v>
      </c>
      <c r="F57" s="40">
        <v>2018</v>
      </c>
      <c r="G57" s="40" t="s">
        <v>210</v>
      </c>
      <c r="H57" s="40" t="s">
        <v>211</v>
      </c>
      <c r="I57" s="40" t="s">
        <v>263</v>
      </c>
      <c r="J57" s="40" t="s">
        <v>55</v>
      </c>
      <c r="K57" s="40" t="s">
        <v>40</v>
      </c>
      <c r="L57" s="40" t="s">
        <v>41</v>
      </c>
      <c r="M57" s="40">
        <v>95</v>
      </c>
      <c r="N57" s="41">
        <v>19</v>
      </c>
      <c r="O57" s="40" t="s">
        <v>165</v>
      </c>
      <c r="P57" s="40" t="s">
        <v>433</v>
      </c>
      <c r="Q57" s="40" t="s">
        <v>433</v>
      </c>
      <c r="R57" s="40" t="s">
        <v>433</v>
      </c>
      <c r="S57" s="40" t="s">
        <v>433</v>
      </c>
      <c r="T57" s="40" t="s">
        <v>433</v>
      </c>
      <c r="U57" s="40" t="s">
        <v>433</v>
      </c>
      <c r="V57" s="40" t="s">
        <v>433</v>
      </c>
      <c r="W57" s="40" t="s">
        <v>433</v>
      </c>
      <c r="X57" s="40" t="s">
        <v>433</v>
      </c>
      <c r="Y57" s="41">
        <v>474</v>
      </c>
      <c r="Z57" s="40" t="s">
        <v>433</v>
      </c>
      <c r="AA57" s="41">
        <v>25.9</v>
      </c>
      <c r="AB57" s="40" t="s">
        <v>433</v>
      </c>
      <c r="AC57" s="40">
        <v>25.9</v>
      </c>
      <c r="AD57" s="40"/>
      <c r="AE57" s="40" t="s">
        <v>166</v>
      </c>
      <c r="AF57" s="40">
        <v>2.5899999999999999E-2</v>
      </c>
      <c r="AG57" s="40" t="s">
        <v>976</v>
      </c>
      <c r="AH57" s="40"/>
      <c r="AI57" s="40"/>
      <c r="AJ57" s="40"/>
      <c r="AK57" s="40"/>
      <c r="AL57" s="41">
        <v>1.9080417391304401E-3</v>
      </c>
      <c r="AM57" s="41"/>
      <c r="AN57" s="41"/>
      <c r="AO57" s="28" t="s">
        <v>1158</v>
      </c>
      <c r="AP57" s="28">
        <f t="shared" si="5"/>
        <v>1E-3</v>
      </c>
      <c r="AQ57" s="32" t="e">
        <f t="shared" si="9"/>
        <v>#VALUE!</v>
      </c>
      <c r="AR57" s="32" t="e">
        <f t="shared" si="9"/>
        <v>#VALUE!</v>
      </c>
      <c r="AS57" s="32" t="e">
        <f t="shared" si="9"/>
        <v>#VALUE!</v>
      </c>
      <c r="AT57" s="32" t="e">
        <f t="shared" si="9"/>
        <v>#VALUE!</v>
      </c>
      <c r="AU57" s="32" t="e">
        <f t="shared" si="9"/>
        <v>#VALUE!</v>
      </c>
      <c r="AV57" s="32" t="e">
        <f t="shared" si="9"/>
        <v>#VALUE!</v>
      </c>
      <c r="AW57" s="32" t="e">
        <f t="shared" si="9"/>
        <v>#VALUE!</v>
      </c>
      <c r="AX57" s="32" t="e">
        <f t="shared" si="9"/>
        <v>#VALUE!</v>
      </c>
      <c r="AY57" s="32" t="e">
        <f t="shared" si="8"/>
        <v>#VALUE!</v>
      </c>
      <c r="AZ57" s="32">
        <f t="shared" si="8"/>
        <v>0.47400000000000003</v>
      </c>
      <c r="BA57" s="32" t="e">
        <f t="shared" si="8"/>
        <v>#VALUE!</v>
      </c>
      <c r="BB57" s="32">
        <f t="shared" si="8"/>
        <v>2.5899999999999999E-2</v>
      </c>
      <c r="BC57" s="32" t="e">
        <f t="shared" si="8"/>
        <v>#VALUE!</v>
      </c>
      <c r="BD57" s="28">
        <v>1.6944000000000001E-2</v>
      </c>
      <c r="BE57" s="32">
        <v>0.23</v>
      </c>
      <c r="BF57" s="32" t="e">
        <f t="shared" si="7"/>
        <v>#VALUE!</v>
      </c>
      <c r="BG57" s="32" t="e">
        <f t="shared" si="7"/>
        <v>#VALUE!</v>
      </c>
      <c r="BH57" s="32" t="e">
        <f t="shared" si="7"/>
        <v>#VALUE!</v>
      </c>
      <c r="BI57" s="32" t="e">
        <f t="shared" si="7"/>
        <v>#VALUE!</v>
      </c>
      <c r="BJ57" s="32" t="e">
        <f t="shared" si="7"/>
        <v>#VALUE!</v>
      </c>
      <c r="BK57" s="32" t="e">
        <f t="shared" si="7"/>
        <v>#VALUE!</v>
      </c>
      <c r="BL57" s="32" t="e">
        <f t="shared" si="6"/>
        <v>#VALUE!</v>
      </c>
      <c r="BM57" s="32" t="e">
        <f t="shared" si="6"/>
        <v>#VALUE!</v>
      </c>
      <c r="BN57" s="32" t="e">
        <f t="shared" si="6"/>
        <v>#VALUE!</v>
      </c>
      <c r="BO57" s="32">
        <f t="shared" si="6"/>
        <v>3.4919373913043485E-2</v>
      </c>
      <c r="BP57" s="32" t="e">
        <f t="shared" si="6"/>
        <v>#VALUE!</v>
      </c>
      <c r="BQ57" s="32">
        <f t="shared" si="6"/>
        <v>1.9080417391304347E-3</v>
      </c>
      <c r="BR57" s="32" t="e">
        <f t="shared" si="6"/>
        <v>#VALUE!</v>
      </c>
      <c r="BS57" s="32"/>
      <c r="BT57" s="32"/>
      <c r="BU57" s="32"/>
      <c r="BV57" s="32"/>
      <c r="BW57" s="32"/>
      <c r="BX57" s="32"/>
      <c r="BY57" s="32"/>
      <c r="BZ57" s="32"/>
      <c r="CA57" s="32"/>
      <c r="CB57" s="32">
        <v>3.4919373913043485E-2</v>
      </c>
      <c r="CC57" s="32"/>
      <c r="CD57" s="32">
        <v>1.9080417391304347E-3</v>
      </c>
      <c r="CE57" s="33"/>
    </row>
    <row r="58" spans="1:83" x14ac:dyDescent="0.25">
      <c r="A58" s="39">
        <v>3750775</v>
      </c>
      <c r="B58" s="40" t="s">
        <v>209</v>
      </c>
      <c r="C58" s="28" t="s">
        <v>1151</v>
      </c>
      <c r="D58" s="28" t="s">
        <v>1027</v>
      </c>
      <c r="E58" s="40" t="s">
        <v>215</v>
      </c>
      <c r="F58" s="40">
        <v>2018</v>
      </c>
      <c r="G58" s="40" t="s">
        <v>210</v>
      </c>
      <c r="H58" s="40" t="s">
        <v>211</v>
      </c>
      <c r="I58" s="40" t="s">
        <v>267</v>
      </c>
      <c r="J58" s="40" t="s">
        <v>55</v>
      </c>
      <c r="K58" s="40" t="s">
        <v>40</v>
      </c>
      <c r="L58" s="40" t="s">
        <v>41</v>
      </c>
      <c r="M58" s="40">
        <v>102</v>
      </c>
      <c r="N58" s="41">
        <v>13.7</v>
      </c>
      <c r="O58" s="40" t="s">
        <v>165</v>
      </c>
      <c r="P58" s="40" t="s">
        <v>433</v>
      </c>
      <c r="Q58" s="40" t="s">
        <v>433</v>
      </c>
      <c r="R58" s="40" t="s">
        <v>433</v>
      </c>
      <c r="S58" s="40" t="s">
        <v>433</v>
      </c>
      <c r="T58" s="40" t="s">
        <v>433</v>
      </c>
      <c r="U58" s="40" t="s">
        <v>433</v>
      </c>
      <c r="V58" s="40" t="s">
        <v>433</v>
      </c>
      <c r="W58" s="40" t="s">
        <v>433</v>
      </c>
      <c r="X58" s="40" t="s">
        <v>433</v>
      </c>
      <c r="Y58" s="41">
        <v>249</v>
      </c>
      <c r="Z58" s="40" t="s">
        <v>433</v>
      </c>
      <c r="AA58" s="41">
        <v>18.600000000000001</v>
      </c>
      <c r="AB58" s="40" t="s">
        <v>433</v>
      </c>
      <c r="AC58" s="40">
        <v>18.600000000000001</v>
      </c>
      <c r="AD58" s="40"/>
      <c r="AE58" s="40" t="s">
        <v>166</v>
      </c>
      <c r="AF58" s="40">
        <v>1.8599999999999998E-2</v>
      </c>
      <c r="AG58" s="40" t="s">
        <v>976</v>
      </c>
      <c r="AH58" s="40"/>
      <c r="AI58" s="40"/>
      <c r="AJ58" s="40"/>
      <c r="AK58" s="40"/>
      <c r="AL58" s="41">
        <v>1.3702539130434799E-3</v>
      </c>
      <c r="AM58" s="41"/>
      <c r="AN58" s="41"/>
      <c r="AO58" s="28" t="s">
        <v>1158</v>
      </c>
      <c r="AP58" s="28">
        <f t="shared" si="5"/>
        <v>1E-3</v>
      </c>
      <c r="AQ58" s="32" t="e">
        <f t="shared" si="9"/>
        <v>#VALUE!</v>
      </c>
      <c r="AR58" s="32" t="e">
        <f t="shared" si="9"/>
        <v>#VALUE!</v>
      </c>
      <c r="AS58" s="32" t="e">
        <f t="shared" si="9"/>
        <v>#VALUE!</v>
      </c>
      <c r="AT58" s="32" t="e">
        <f t="shared" si="9"/>
        <v>#VALUE!</v>
      </c>
      <c r="AU58" s="32" t="e">
        <f t="shared" si="9"/>
        <v>#VALUE!</v>
      </c>
      <c r="AV58" s="32" t="e">
        <f t="shared" si="9"/>
        <v>#VALUE!</v>
      </c>
      <c r="AW58" s="32" t="e">
        <f t="shared" si="9"/>
        <v>#VALUE!</v>
      </c>
      <c r="AX58" s="32" t="e">
        <f t="shared" si="9"/>
        <v>#VALUE!</v>
      </c>
      <c r="AY58" s="32" t="e">
        <f t="shared" si="8"/>
        <v>#VALUE!</v>
      </c>
      <c r="AZ58" s="32">
        <f t="shared" si="8"/>
        <v>0.249</v>
      </c>
      <c r="BA58" s="32" t="e">
        <f t="shared" si="8"/>
        <v>#VALUE!</v>
      </c>
      <c r="BB58" s="32">
        <f t="shared" si="8"/>
        <v>1.8600000000000002E-2</v>
      </c>
      <c r="BC58" s="32" t="e">
        <f t="shared" si="8"/>
        <v>#VALUE!</v>
      </c>
      <c r="BD58" s="28">
        <v>1.6944000000000001E-2</v>
      </c>
      <c r="BE58" s="32">
        <v>0.23</v>
      </c>
      <c r="BF58" s="32" t="e">
        <f t="shared" si="7"/>
        <v>#VALUE!</v>
      </c>
      <c r="BG58" s="32" t="e">
        <f t="shared" si="7"/>
        <v>#VALUE!</v>
      </c>
      <c r="BH58" s="32" t="e">
        <f t="shared" si="7"/>
        <v>#VALUE!</v>
      </c>
      <c r="BI58" s="32" t="e">
        <f t="shared" si="7"/>
        <v>#VALUE!</v>
      </c>
      <c r="BJ58" s="32" t="e">
        <f t="shared" si="7"/>
        <v>#VALUE!</v>
      </c>
      <c r="BK58" s="32" t="e">
        <f t="shared" si="7"/>
        <v>#VALUE!</v>
      </c>
      <c r="BL58" s="32" t="e">
        <f t="shared" si="6"/>
        <v>#VALUE!</v>
      </c>
      <c r="BM58" s="32" t="e">
        <f t="shared" si="6"/>
        <v>#VALUE!</v>
      </c>
      <c r="BN58" s="32" t="e">
        <f t="shared" si="6"/>
        <v>#VALUE!</v>
      </c>
      <c r="BO58" s="32">
        <f t="shared" si="6"/>
        <v>1.8343721739130438E-2</v>
      </c>
      <c r="BP58" s="32" t="e">
        <f t="shared" si="6"/>
        <v>#VALUE!</v>
      </c>
      <c r="BQ58" s="32">
        <f t="shared" si="6"/>
        <v>1.3702539130434784E-3</v>
      </c>
      <c r="BR58" s="32" t="e">
        <f t="shared" si="6"/>
        <v>#VALUE!</v>
      </c>
      <c r="BS58" s="32"/>
      <c r="BT58" s="32"/>
      <c r="BU58" s="32"/>
      <c r="BV58" s="32"/>
      <c r="BW58" s="32"/>
      <c r="BX58" s="32"/>
      <c r="BY58" s="32"/>
      <c r="BZ58" s="32"/>
      <c r="CA58" s="32"/>
      <c r="CB58" s="32">
        <v>1.8343721739130438E-2</v>
      </c>
      <c r="CC58" s="32"/>
      <c r="CD58" s="32">
        <v>1.3702539130434784E-3</v>
      </c>
      <c r="CE58" s="33"/>
    </row>
    <row r="59" spans="1:83" x14ac:dyDescent="0.25">
      <c r="A59" s="39">
        <v>3750775</v>
      </c>
      <c r="B59" s="40" t="s">
        <v>209</v>
      </c>
      <c r="C59" s="28" t="s">
        <v>1151</v>
      </c>
      <c r="D59" s="28" t="s">
        <v>1027</v>
      </c>
      <c r="E59" s="40" t="s">
        <v>270</v>
      </c>
      <c r="F59" s="40">
        <v>2018</v>
      </c>
      <c r="G59" s="40" t="s">
        <v>210</v>
      </c>
      <c r="H59" s="40" t="s">
        <v>211</v>
      </c>
      <c r="I59" s="40" t="s">
        <v>271</v>
      </c>
      <c r="J59" s="40" t="s">
        <v>55</v>
      </c>
      <c r="K59" s="40" t="s">
        <v>40</v>
      </c>
      <c r="L59" s="40" t="s">
        <v>41</v>
      </c>
      <c r="M59" s="40">
        <v>103</v>
      </c>
      <c r="N59" s="41">
        <v>20.399999999999999</v>
      </c>
      <c r="O59" s="40" t="s">
        <v>165</v>
      </c>
      <c r="P59" s="40" t="s">
        <v>433</v>
      </c>
      <c r="Q59" s="40" t="s">
        <v>433</v>
      </c>
      <c r="R59" s="40" t="s">
        <v>433</v>
      </c>
      <c r="S59" s="40" t="s">
        <v>433</v>
      </c>
      <c r="T59" s="40" t="s">
        <v>433</v>
      </c>
      <c r="U59" s="40" t="s">
        <v>433</v>
      </c>
      <c r="V59" s="40" t="s">
        <v>433</v>
      </c>
      <c r="W59" s="40" t="s">
        <v>433</v>
      </c>
      <c r="X59" s="40" t="s">
        <v>433</v>
      </c>
      <c r="Y59" s="41">
        <v>338</v>
      </c>
      <c r="Z59" s="40" t="s">
        <v>433</v>
      </c>
      <c r="AA59" s="41">
        <v>25.9</v>
      </c>
      <c r="AB59" s="40" t="s">
        <v>433</v>
      </c>
      <c r="AC59" s="40">
        <v>25.9</v>
      </c>
      <c r="AD59" s="40"/>
      <c r="AE59" s="40" t="s">
        <v>166</v>
      </c>
      <c r="AF59" s="40">
        <v>2.5899999999999999E-2</v>
      </c>
      <c r="AG59" s="40" t="s">
        <v>976</v>
      </c>
      <c r="AH59" s="40"/>
      <c r="AI59" s="40"/>
      <c r="AJ59" s="40"/>
      <c r="AK59" s="40"/>
      <c r="AL59" s="41">
        <v>1.9026365217391301E-3</v>
      </c>
      <c r="AM59" s="41"/>
      <c r="AN59" s="41"/>
      <c r="AO59" s="28" t="s">
        <v>1158</v>
      </c>
      <c r="AP59" s="28">
        <f t="shared" si="5"/>
        <v>1E-3</v>
      </c>
      <c r="AQ59" s="32" t="e">
        <f t="shared" si="9"/>
        <v>#VALUE!</v>
      </c>
      <c r="AR59" s="32" t="e">
        <f t="shared" si="9"/>
        <v>#VALUE!</v>
      </c>
      <c r="AS59" s="32" t="e">
        <f t="shared" si="9"/>
        <v>#VALUE!</v>
      </c>
      <c r="AT59" s="32" t="e">
        <f t="shared" si="9"/>
        <v>#VALUE!</v>
      </c>
      <c r="AU59" s="32" t="e">
        <f t="shared" si="9"/>
        <v>#VALUE!</v>
      </c>
      <c r="AV59" s="32" t="e">
        <f t="shared" si="9"/>
        <v>#VALUE!</v>
      </c>
      <c r="AW59" s="32" t="e">
        <f t="shared" si="9"/>
        <v>#VALUE!</v>
      </c>
      <c r="AX59" s="32" t="e">
        <f t="shared" si="9"/>
        <v>#VALUE!</v>
      </c>
      <c r="AY59" s="32" t="e">
        <f t="shared" si="8"/>
        <v>#VALUE!</v>
      </c>
      <c r="AZ59" s="32">
        <f t="shared" si="8"/>
        <v>0.33800000000000002</v>
      </c>
      <c r="BA59" s="32" t="e">
        <f t="shared" si="8"/>
        <v>#VALUE!</v>
      </c>
      <c r="BB59" s="32">
        <f t="shared" si="8"/>
        <v>2.5899999999999999E-2</v>
      </c>
      <c r="BC59" s="32" t="e">
        <f t="shared" si="8"/>
        <v>#VALUE!</v>
      </c>
      <c r="BD59" s="28">
        <v>1.6896000000000001E-2</v>
      </c>
      <c r="BE59" s="32">
        <v>0.23</v>
      </c>
      <c r="BF59" s="32" t="e">
        <f t="shared" si="7"/>
        <v>#VALUE!</v>
      </c>
      <c r="BG59" s="32" t="e">
        <f t="shared" si="7"/>
        <v>#VALUE!</v>
      </c>
      <c r="BH59" s="32" t="e">
        <f t="shared" si="7"/>
        <v>#VALUE!</v>
      </c>
      <c r="BI59" s="32" t="e">
        <f t="shared" si="7"/>
        <v>#VALUE!</v>
      </c>
      <c r="BJ59" s="32" t="e">
        <f t="shared" si="7"/>
        <v>#VALUE!</v>
      </c>
      <c r="BK59" s="32" t="e">
        <f t="shared" si="7"/>
        <v>#VALUE!</v>
      </c>
      <c r="BL59" s="32" t="e">
        <f t="shared" si="6"/>
        <v>#VALUE!</v>
      </c>
      <c r="BM59" s="32" t="e">
        <f t="shared" si="6"/>
        <v>#VALUE!</v>
      </c>
      <c r="BN59" s="32" t="e">
        <f t="shared" si="6"/>
        <v>#VALUE!</v>
      </c>
      <c r="BO59" s="32">
        <f t="shared" si="6"/>
        <v>2.4829773913043481E-2</v>
      </c>
      <c r="BP59" s="32" t="e">
        <f t="shared" si="6"/>
        <v>#VALUE!</v>
      </c>
      <c r="BQ59" s="32">
        <f t="shared" si="6"/>
        <v>1.9026365217391305E-3</v>
      </c>
      <c r="BR59" s="32" t="e">
        <f t="shared" si="6"/>
        <v>#VALUE!</v>
      </c>
      <c r="BS59" s="32"/>
      <c r="BT59" s="32"/>
      <c r="BU59" s="32"/>
      <c r="BV59" s="32"/>
      <c r="BW59" s="32"/>
      <c r="BX59" s="32"/>
      <c r="BY59" s="32"/>
      <c r="BZ59" s="32"/>
      <c r="CA59" s="32"/>
      <c r="CB59" s="32">
        <v>2.4829773913043481E-2</v>
      </c>
      <c r="CC59" s="32"/>
      <c r="CD59" s="32">
        <v>1.9026365217391305E-3</v>
      </c>
      <c r="CE59" s="33"/>
    </row>
    <row r="60" spans="1:83" x14ac:dyDescent="0.25">
      <c r="A60" s="39">
        <v>3750775</v>
      </c>
      <c r="B60" s="40" t="s">
        <v>209</v>
      </c>
      <c r="C60" s="28" t="s">
        <v>1151</v>
      </c>
      <c r="D60" s="28" t="s">
        <v>1027</v>
      </c>
      <c r="E60" s="40" t="s">
        <v>215</v>
      </c>
      <c r="F60" s="40">
        <v>2018</v>
      </c>
      <c r="G60" s="40" t="s">
        <v>210</v>
      </c>
      <c r="H60" s="40" t="s">
        <v>211</v>
      </c>
      <c r="I60" s="40" t="s">
        <v>275</v>
      </c>
      <c r="J60" s="40" t="s">
        <v>55</v>
      </c>
      <c r="K60" s="40" t="s">
        <v>40</v>
      </c>
      <c r="L60" s="40" t="s">
        <v>41</v>
      </c>
      <c r="M60" s="40">
        <v>106</v>
      </c>
      <c r="N60" s="41">
        <v>17</v>
      </c>
      <c r="O60" s="40" t="s">
        <v>165</v>
      </c>
      <c r="P60" s="40" t="s">
        <v>433</v>
      </c>
      <c r="Q60" s="40" t="s">
        <v>433</v>
      </c>
      <c r="R60" s="40" t="s">
        <v>433</v>
      </c>
      <c r="S60" s="40" t="s">
        <v>433</v>
      </c>
      <c r="T60" s="40" t="s">
        <v>433</v>
      </c>
      <c r="U60" s="40" t="s">
        <v>433</v>
      </c>
      <c r="V60" s="40" t="s">
        <v>433</v>
      </c>
      <c r="W60" s="40" t="s">
        <v>433</v>
      </c>
      <c r="X60" s="40" t="s">
        <v>433</v>
      </c>
      <c r="Y60" s="41">
        <v>228</v>
      </c>
      <c r="Z60" s="40" t="s">
        <v>433</v>
      </c>
      <c r="AA60" s="41">
        <v>21.7</v>
      </c>
      <c r="AB60" s="40" t="s">
        <v>433</v>
      </c>
      <c r="AC60" s="40">
        <v>21.7</v>
      </c>
      <c r="AD60" s="40"/>
      <c r="AE60" s="40" t="s">
        <v>166</v>
      </c>
      <c r="AF60" s="40">
        <v>2.1700000000000001E-2</v>
      </c>
      <c r="AG60" s="40" t="s">
        <v>976</v>
      </c>
      <c r="AH60" s="40"/>
      <c r="AI60" s="40"/>
      <c r="AJ60" s="40"/>
      <c r="AK60" s="40"/>
      <c r="AL60" s="41">
        <v>1.5986295652173901E-3</v>
      </c>
      <c r="AM60" s="41"/>
      <c r="AN60" s="41"/>
      <c r="AO60" s="28" t="s">
        <v>1158</v>
      </c>
      <c r="AP60" s="28">
        <f t="shared" si="5"/>
        <v>1E-3</v>
      </c>
      <c r="AQ60" s="32" t="e">
        <f t="shared" si="9"/>
        <v>#VALUE!</v>
      </c>
      <c r="AR60" s="32" t="e">
        <f t="shared" si="9"/>
        <v>#VALUE!</v>
      </c>
      <c r="AS60" s="32" t="e">
        <f t="shared" si="9"/>
        <v>#VALUE!</v>
      </c>
      <c r="AT60" s="32" t="e">
        <f t="shared" si="9"/>
        <v>#VALUE!</v>
      </c>
      <c r="AU60" s="32" t="e">
        <f t="shared" si="9"/>
        <v>#VALUE!</v>
      </c>
      <c r="AV60" s="32" t="e">
        <f t="shared" si="9"/>
        <v>#VALUE!</v>
      </c>
      <c r="AW60" s="32" t="e">
        <f t="shared" si="9"/>
        <v>#VALUE!</v>
      </c>
      <c r="AX60" s="32" t="e">
        <f t="shared" si="9"/>
        <v>#VALUE!</v>
      </c>
      <c r="AY60" s="32" t="e">
        <f t="shared" si="8"/>
        <v>#VALUE!</v>
      </c>
      <c r="AZ60" s="32">
        <f t="shared" si="8"/>
        <v>0.22800000000000001</v>
      </c>
      <c r="BA60" s="32" t="e">
        <f t="shared" si="8"/>
        <v>#VALUE!</v>
      </c>
      <c r="BB60" s="32">
        <f t="shared" si="8"/>
        <v>2.1700000000000001E-2</v>
      </c>
      <c r="BC60" s="32" t="e">
        <f t="shared" si="8"/>
        <v>#VALUE!</v>
      </c>
      <c r="BD60" s="28">
        <v>1.6944000000000001E-2</v>
      </c>
      <c r="BE60" s="32">
        <v>0.23</v>
      </c>
      <c r="BF60" s="32" t="e">
        <f t="shared" si="7"/>
        <v>#VALUE!</v>
      </c>
      <c r="BG60" s="32" t="e">
        <f t="shared" si="7"/>
        <v>#VALUE!</v>
      </c>
      <c r="BH60" s="32" t="e">
        <f t="shared" si="7"/>
        <v>#VALUE!</v>
      </c>
      <c r="BI60" s="32" t="e">
        <f t="shared" si="7"/>
        <v>#VALUE!</v>
      </c>
      <c r="BJ60" s="32" t="e">
        <f t="shared" si="7"/>
        <v>#VALUE!</v>
      </c>
      <c r="BK60" s="32" t="e">
        <f t="shared" si="7"/>
        <v>#VALUE!</v>
      </c>
      <c r="BL60" s="32" t="e">
        <f t="shared" si="6"/>
        <v>#VALUE!</v>
      </c>
      <c r="BM60" s="32" t="e">
        <f t="shared" si="6"/>
        <v>#VALUE!</v>
      </c>
      <c r="BN60" s="32" t="e">
        <f t="shared" si="6"/>
        <v>#VALUE!</v>
      </c>
      <c r="BO60" s="32">
        <f t="shared" si="6"/>
        <v>1.6796660869565216E-2</v>
      </c>
      <c r="BP60" s="32" t="e">
        <f t="shared" si="6"/>
        <v>#VALUE!</v>
      </c>
      <c r="BQ60" s="32">
        <f t="shared" si="6"/>
        <v>1.5986295652173914E-3</v>
      </c>
      <c r="BR60" s="32" t="e">
        <f t="shared" si="6"/>
        <v>#VALUE!</v>
      </c>
      <c r="BS60" s="32"/>
      <c r="BT60" s="32"/>
      <c r="BU60" s="32"/>
      <c r="BV60" s="32"/>
      <c r="BW60" s="32"/>
      <c r="BX60" s="32"/>
      <c r="BY60" s="32"/>
      <c r="BZ60" s="32"/>
      <c r="CA60" s="32"/>
      <c r="CB60" s="32">
        <v>1.6796660869565216E-2</v>
      </c>
      <c r="CC60" s="32"/>
      <c r="CD60" s="32">
        <v>1.5986295652173914E-3</v>
      </c>
      <c r="CE60" s="33"/>
    </row>
    <row r="61" spans="1:83" x14ac:dyDescent="0.25">
      <c r="A61" s="39">
        <v>3750775</v>
      </c>
      <c r="B61" s="40" t="s">
        <v>209</v>
      </c>
      <c r="C61" s="28" t="s">
        <v>1151</v>
      </c>
      <c r="D61" s="28" t="s">
        <v>1027</v>
      </c>
      <c r="E61" s="40" t="s">
        <v>215</v>
      </c>
      <c r="F61" s="40">
        <v>2018</v>
      </c>
      <c r="G61" s="40" t="s">
        <v>210</v>
      </c>
      <c r="H61" s="40" t="s">
        <v>211</v>
      </c>
      <c r="I61" s="40" t="s">
        <v>279</v>
      </c>
      <c r="J61" s="40" t="s">
        <v>55</v>
      </c>
      <c r="K61" s="40" t="s">
        <v>40</v>
      </c>
      <c r="L61" s="40" t="s">
        <v>41</v>
      </c>
      <c r="M61" s="40">
        <v>128</v>
      </c>
      <c r="N61" s="41">
        <v>11.7</v>
      </c>
      <c r="O61" s="40" t="s">
        <v>165</v>
      </c>
      <c r="P61" s="40" t="s">
        <v>433</v>
      </c>
      <c r="Q61" s="40" t="s">
        <v>433</v>
      </c>
      <c r="R61" s="40" t="s">
        <v>433</v>
      </c>
      <c r="S61" s="40" t="s">
        <v>433</v>
      </c>
      <c r="T61" s="40" t="s">
        <v>433</v>
      </c>
      <c r="U61" s="40" t="s">
        <v>433</v>
      </c>
      <c r="V61" s="40" t="s">
        <v>433</v>
      </c>
      <c r="W61" s="40" t="s">
        <v>433</v>
      </c>
      <c r="X61" s="40" t="s">
        <v>433</v>
      </c>
      <c r="Y61" s="41">
        <v>140</v>
      </c>
      <c r="Z61" s="40" t="s">
        <v>433</v>
      </c>
      <c r="AA61" s="41">
        <v>17</v>
      </c>
      <c r="AB61" s="40" t="s">
        <v>433</v>
      </c>
      <c r="AC61" s="40">
        <v>17</v>
      </c>
      <c r="AD61" s="40"/>
      <c r="AE61" s="40" t="s">
        <v>166</v>
      </c>
      <c r="AF61" s="40">
        <v>1.7000000000000001E-2</v>
      </c>
      <c r="AG61" s="40" t="s">
        <v>976</v>
      </c>
      <c r="AH61" s="40"/>
      <c r="AI61" s="40"/>
      <c r="AJ61" s="40"/>
      <c r="AK61" s="40"/>
      <c r="AL61" s="41">
        <v>1.2523826086956501E-3</v>
      </c>
      <c r="AM61" s="41"/>
      <c r="AN61" s="41"/>
      <c r="AO61" s="28" t="s">
        <v>1158</v>
      </c>
      <c r="AP61" s="28">
        <f t="shared" si="5"/>
        <v>1E-3</v>
      </c>
      <c r="AQ61" s="32" t="e">
        <f t="shared" si="9"/>
        <v>#VALUE!</v>
      </c>
      <c r="AR61" s="32" t="e">
        <f t="shared" si="9"/>
        <v>#VALUE!</v>
      </c>
      <c r="AS61" s="32" t="e">
        <f t="shared" si="9"/>
        <v>#VALUE!</v>
      </c>
      <c r="AT61" s="32" t="e">
        <f t="shared" si="9"/>
        <v>#VALUE!</v>
      </c>
      <c r="AU61" s="32" t="e">
        <f t="shared" si="9"/>
        <v>#VALUE!</v>
      </c>
      <c r="AV61" s="32" t="e">
        <f t="shared" si="9"/>
        <v>#VALUE!</v>
      </c>
      <c r="AW61" s="32" t="e">
        <f t="shared" si="9"/>
        <v>#VALUE!</v>
      </c>
      <c r="AX61" s="32" t="e">
        <f t="shared" si="9"/>
        <v>#VALUE!</v>
      </c>
      <c r="AY61" s="32" t="e">
        <f t="shared" si="8"/>
        <v>#VALUE!</v>
      </c>
      <c r="AZ61" s="32">
        <f t="shared" si="8"/>
        <v>0.14000000000000001</v>
      </c>
      <c r="BA61" s="32" t="e">
        <f t="shared" si="8"/>
        <v>#VALUE!</v>
      </c>
      <c r="BB61" s="32">
        <f t="shared" si="8"/>
        <v>1.7000000000000001E-2</v>
      </c>
      <c r="BC61" s="32" t="e">
        <f t="shared" si="8"/>
        <v>#VALUE!</v>
      </c>
      <c r="BD61" s="28">
        <v>1.6944000000000001E-2</v>
      </c>
      <c r="BE61" s="32">
        <v>0.23</v>
      </c>
      <c r="BF61" s="32" t="e">
        <f t="shared" si="7"/>
        <v>#VALUE!</v>
      </c>
      <c r="BG61" s="32" t="e">
        <f t="shared" si="7"/>
        <v>#VALUE!</v>
      </c>
      <c r="BH61" s="32" t="e">
        <f t="shared" si="7"/>
        <v>#VALUE!</v>
      </c>
      <c r="BI61" s="32" t="e">
        <f t="shared" si="7"/>
        <v>#VALUE!</v>
      </c>
      <c r="BJ61" s="32" t="e">
        <f t="shared" si="7"/>
        <v>#VALUE!</v>
      </c>
      <c r="BK61" s="32" t="e">
        <f t="shared" si="7"/>
        <v>#VALUE!</v>
      </c>
      <c r="BL61" s="32" t="e">
        <f t="shared" si="6"/>
        <v>#VALUE!</v>
      </c>
      <c r="BM61" s="32" t="e">
        <f t="shared" si="6"/>
        <v>#VALUE!</v>
      </c>
      <c r="BN61" s="32" t="e">
        <f t="shared" si="6"/>
        <v>#VALUE!</v>
      </c>
      <c r="BO61" s="32">
        <f t="shared" si="6"/>
        <v>1.0313739130434783E-2</v>
      </c>
      <c r="BP61" s="32" t="e">
        <f t="shared" si="6"/>
        <v>#VALUE!</v>
      </c>
      <c r="BQ61" s="32">
        <f t="shared" si="6"/>
        <v>1.2523826086956523E-3</v>
      </c>
      <c r="BR61" s="32" t="e">
        <f t="shared" si="6"/>
        <v>#VALUE!</v>
      </c>
      <c r="BS61" s="32"/>
      <c r="BT61" s="32"/>
      <c r="BU61" s="32"/>
      <c r="BV61" s="32"/>
      <c r="BW61" s="32"/>
      <c r="BX61" s="32"/>
      <c r="BY61" s="32"/>
      <c r="BZ61" s="32"/>
      <c r="CA61" s="32"/>
      <c r="CB61" s="32">
        <v>1.0313739130434783E-2</v>
      </c>
      <c r="CC61" s="32"/>
      <c r="CD61" s="32">
        <v>1.2523826086956523E-3</v>
      </c>
      <c r="CE61" s="33"/>
    </row>
    <row r="62" spans="1:83" x14ac:dyDescent="0.25">
      <c r="A62" s="39">
        <v>3750775</v>
      </c>
      <c r="B62" s="40" t="s">
        <v>209</v>
      </c>
      <c r="C62" s="28" t="s">
        <v>1151</v>
      </c>
      <c r="D62" s="28" t="s">
        <v>1027</v>
      </c>
      <c r="E62" s="40" t="s">
        <v>215</v>
      </c>
      <c r="F62" s="40">
        <v>2018</v>
      </c>
      <c r="G62" s="40" t="s">
        <v>210</v>
      </c>
      <c r="H62" s="40" t="s">
        <v>211</v>
      </c>
      <c r="I62" s="40" t="s">
        <v>283</v>
      </c>
      <c r="J62" s="40" t="s">
        <v>55</v>
      </c>
      <c r="K62" s="40" t="s">
        <v>40</v>
      </c>
      <c r="L62" s="40" t="s">
        <v>41</v>
      </c>
      <c r="M62" s="40">
        <v>180</v>
      </c>
      <c r="N62" s="41">
        <v>16.7</v>
      </c>
      <c r="O62" s="40" t="s">
        <v>165</v>
      </c>
      <c r="P62" s="40" t="s">
        <v>433</v>
      </c>
      <c r="Q62" s="40" t="s">
        <v>433</v>
      </c>
      <c r="R62" s="40" t="s">
        <v>433</v>
      </c>
      <c r="S62" s="40" t="s">
        <v>433</v>
      </c>
      <c r="T62" s="40" t="s">
        <v>433</v>
      </c>
      <c r="U62" s="40" t="s">
        <v>433</v>
      </c>
      <c r="V62" s="40" t="s">
        <v>433</v>
      </c>
      <c r="W62" s="40" t="s">
        <v>285</v>
      </c>
      <c r="X62" s="41">
        <v>8830</v>
      </c>
      <c r="Y62" s="41">
        <v>364</v>
      </c>
      <c r="Z62" s="41">
        <v>1240</v>
      </c>
      <c r="AA62" s="41">
        <v>22.8</v>
      </c>
      <c r="AB62" s="40" t="s">
        <v>433</v>
      </c>
      <c r="AC62" s="40">
        <v>22.8</v>
      </c>
      <c r="AD62" s="40">
        <v>197.294752923158</v>
      </c>
      <c r="AE62" s="40" t="s">
        <v>166</v>
      </c>
      <c r="AF62" s="40">
        <v>2.2800000000000001E-2</v>
      </c>
      <c r="AG62" s="40" t="s">
        <v>976</v>
      </c>
      <c r="AH62" s="40">
        <v>3.71334586860509</v>
      </c>
      <c r="AI62" s="40" t="s">
        <v>977</v>
      </c>
      <c r="AJ62" s="40">
        <v>0.19729475292315801</v>
      </c>
      <c r="AK62" s="40" t="s">
        <v>977</v>
      </c>
      <c r="AL62" s="41">
        <v>1.6796660869565199E-3</v>
      </c>
      <c r="AM62" s="41">
        <v>3.7133458686051002</v>
      </c>
      <c r="AN62" s="41">
        <v>1.45346186675217E-2</v>
      </c>
      <c r="AO62" s="28" t="s">
        <v>1158</v>
      </c>
      <c r="AP62" s="28">
        <f t="shared" si="5"/>
        <v>1E-3</v>
      </c>
      <c r="AQ62" s="32" t="e">
        <f t="shared" si="9"/>
        <v>#VALUE!</v>
      </c>
      <c r="AR62" s="32" t="e">
        <f t="shared" si="9"/>
        <v>#VALUE!</v>
      </c>
      <c r="AS62" s="32" t="e">
        <f t="shared" si="9"/>
        <v>#VALUE!</v>
      </c>
      <c r="AT62" s="32" t="e">
        <f t="shared" si="9"/>
        <v>#VALUE!</v>
      </c>
      <c r="AU62" s="32" t="e">
        <f t="shared" si="9"/>
        <v>#VALUE!</v>
      </c>
      <c r="AV62" s="32" t="e">
        <f t="shared" si="9"/>
        <v>#VALUE!</v>
      </c>
      <c r="AW62" s="32" t="e">
        <f t="shared" si="9"/>
        <v>#VALUE!</v>
      </c>
      <c r="AX62" s="32" t="e">
        <f t="shared" si="9"/>
        <v>#VALUE!</v>
      </c>
      <c r="AY62" s="32">
        <f t="shared" si="8"/>
        <v>8.83</v>
      </c>
      <c r="AZ62" s="32">
        <f t="shared" si="8"/>
        <v>0.36399999999999999</v>
      </c>
      <c r="BA62" s="32">
        <f t="shared" si="8"/>
        <v>1.24</v>
      </c>
      <c r="BB62" s="32">
        <f t="shared" si="8"/>
        <v>2.2800000000000001E-2</v>
      </c>
      <c r="BC62" s="32" t="e">
        <f t="shared" si="8"/>
        <v>#VALUE!</v>
      </c>
      <c r="BD62" s="28">
        <v>1.6944000000000001E-2</v>
      </c>
      <c r="BE62" s="32">
        <v>0.23</v>
      </c>
      <c r="BF62" s="32" t="e">
        <f t="shared" si="7"/>
        <v>#VALUE!</v>
      </c>
      <c r="BG62" s="32" t="e">
        <f t="shared" si="7"/>
        <v>#VALUE!</v>
      </c>
      <c r="BH62" s="32" t="e">
        <f t="shared" si="7"/>
        <v>#VALUE!</v>
      </c>
      <c r="BI62" s="32" t="e">
        <f t="shared" si="7"/>
        <v>#VALUE!</v>
      </c>
      <c r="BJ62" s="32" t="e">
        <f t="shared" si="7"/>
        <v>#VALUE!</v>
      </c>
      <c r="BK62" s="32" t="e">
        <f t="shared" si="7"/>
        <v>#VALUE!</v>
      </c>
      <c r="BL62" s="32" t="e">
        <f t="shared" si="6"/>
        <v>#VALUE!</v>
      </c>
      <c r="BM62" s="32" t="e">
        <f t="shared" si="6"/>
        <v>#VALUE!</v>
      </c>
      <c r="BN62" s="32">
        <f t="shared" si="6"/>
        <v>0.6505022608695652</v>
      </c>
      <c r="BO62" s="32">
        <f t="shared" si="6"/>
        <v>2.6815721739130435E-2</v>
      </c>
      <c r="BP62" s="32">
        <f t="shared" si="6"/>
        <v>9.1350260869565214E-2</v>
      </c>
      <c r="BQ62" s="32">
        <f t="shared" si="6"/>
        <v>1.6796660869565216E-3</v>
      </c>
      <c r="BR62" s="32" t="e">
        <f t="shared" si="6"/>
        <v>#VALUE!</v>
      </c>
      <c r="BS62" s="32"/>
      <c r="BT62" s="32"/>
      <c r="BU62" s="32"/>
      <c r="BV62" s="32"/>
      <c r="BW62" s="32"/>
      <c r="BX62" s="32"/>
      <c r="BY62" s="32"/>
      <c r="BZ62" s="32"/>
      <c r="CA62" s="32">
        <v>0.6505022608695652</v>
      </c>
      <c r="CB62" s="32">
        <v>2.6815721739130435E-2</v>
      </c>
      <c r="CC62" s="32">
        <v>9.1350260869565214E-2</v>
      </c>
      <c r="CD62" s="32">
        <v>1.6796660869565216E-3</v>
      </c>
      <c r="CE62" s="33"/>
    </row>
    <row r="63" spans="1:83" x14ac:dyDescent="0.25">
      <c r="A63" s="39">
        <v>3750775</v>
      </c>
      <c r="B63" s="40" t="s">
        <v>209</v>
      </c>
      <c r="C63" s="28" t="s">
        <v>1153</v>
      </c>
      <c r="D63" s="28" t="s">
        <v>1154</v>
      </c>
      <c r="E63" s="40" t="s">
        <v>215</v>
      </c>
      <c r="F63" s="40">
        <v>2018</v>
      </c>
      <c r="G63" s="40" t="s">
        <v>210</v>
      </c>
      <c r="H63" s="40" t="s">
        <v>211</v>
      </c>
      <c r="I63" s="40" t="s">
        <v>216</v>
      </c>
      <c r="J63" s="40" t="s">
        <v>62</v>
      </c>
      <c r="K63" s="40" t="s">
        <v>40</v>
      </c>
      <c r="L63" s="40" t="s">
        <v>41</v>
      </c>
      <c r="M63" s="40">
        <v>9</v>
      </c>
      <c r="N63" s="41">
        <v>11.1</v>
      </c>
      <c r="O63" s="40" t="s">
        <v>165</v>
      </c>
      <c r="P63" s="40" t="s">
        <v>433</v>
      </c>
      <c r="Q63" s="40" t="s">
        <v>433</v>
      </c>
      <c r="R63" s="40" t="s">
        <v>433</v>
      </c>
      <c r="S63" s="40" t="s">
        <v>433</v>
      </c>
      <c r="T63" s="40" t="s">
        <v>433</v>
      </c>
      <c r="U63" s="40" t="s">
        <v>433</v>
      </c>
      <c r="V63" s="40" t="s">
        <v>433</v>
      </c>
      <c r="W63" s="40" t="s">
        <v>433</v>
      </c>
      <c r="X63" s="40" t="s">
        <v>433</v>
      </c>
      <c r="Y63" s="41">
        <v>2.38</v>
      </c>
      <c r="Z63" s="40" t="s">
        <v>433</v>
      </c>
      <c r="AA63" s="41">
        <v>2.35</v>
      </c>
      <c r="AB63" s="40" t="s">
        <v>433</v>
      </c>
      <c r="AC63" s="40">
        <v>2.35</v>
      </c>
      <c r="AD63" s="40"/>
      <c r="AE63" s="40" t="s">
        <v>166</v>
      </c>
      <c r="AF63" s="40">
        <v>2.3500000000000001E-3</v>
      </c>
      <c r="AG63" s="40" t="s">
        <v>976</v>
      </c>
      <c r="AH63" s="40"/>
      <c r="AI63" s="40"/>
      <c r="AJ63" s="40"/>
      <c r="AK63" s="40"/>
      <c r="AL63" s="41">
        <v>1.7312347826087E-4</v>
      </c>
      <c r="AM63" s="41"/>
      <c r="AN63" s="41"/>
      <c r="AO63" s="28" t="s">
        <v>1158</v>
      </c>
      <c r="AP63" s="28">
        <f t="shared" si="5"/>
        <v>1E-3</v>
      </c>
      <c r="AQ63" s="32" t="e">
        <f t="shared" si="9"/>
        <v>#VALUE!</v>
      </c>
      <c r="AR63" s="32" t="e">
        <f t="shared" si="9"/>
        <v>#VALUE!</v>
      </c>
      <c r="AS63" s="32" t="e">
        <f t="shared" si="9"/>
        <v>#VALUE!</v>
      </c>
      <c r="AT63" s="32" t="e">
        <f t="shared" si="9"/>
        <v>#VALUE!</v>
      </c>
      <c r="AU63" s="32" t="e">
        <f t="shared" si="9"/>
        <v>#VALUE!</v>
      </c>
      <c r="AV63" s="32" t="e">
        <f t="shared" si="9"/>
        <v>#VALUE!</v>
      </c>
      <c r="AW63" s="32" t="e">
        <f t="shared" si="9"/>
        <v>#VALUE!</v>
      </c>
      <c r="AX63" s="32" t="e">
        <f t="shared" si="9"/>
        <v>#VALUE!</v>
      </c>
      <c r="AY63" s="32" t="e">
        <f t="shared" si="8"/>
        <v>#VALUE!</v>
      </c>
      <c r="AZ63" s="32">
        <f t="shared" si="8"/>
        <v>2.3799999999999997E-3</v>
      </c>
      <c r="BA63" s="32" t="e">
        <f t="shared" si="8"/>
        <v>#VALUE!</v>
      </c>
      <c r="BB63" s="32">
        <f t="shared" si="8"/>
        <v>2.3500000000000001E-3</v>
      </c>
      <c r="BC63" s="32" t="e">
        <f t="shared" si="8"/>
        <v>#VALUE!</v>
      </c>
      <c r="BD63" s="28">
        <v>1.6944000000000001E-2</v>
      </c>
      <c r="BE63" s="32">
        <v>0.23</v>
      </c>
      <c r="BF63" s="32" t="e">
        <f t="shared" si="7"/>
        <v>#VALUE!</v>
      </c>
      <c r="BG63" s="32" t="e">
        <f t="shared" si="7"/>
        <v>#VALUE!</v>
      </c>
      <c r="BH63" s="32" t="e">
        <f t="shared" si="7"/>
        <v>#VALUE!</v>
      </c>
      <c r="BI63" s="32" t="e">
        <f t="shared" si="7"/>
        <v>#VALUE!</v>
      </c>
      <c r="BJ63" s="32" t="e">
        <f t="shared" si="7"/>
        <v>#VALUE!</v>
      </c>
      <c r="BK63" s="32" t="e">
        <f t="shared" si="7"/>
        <v>#VALUE!</v>
      </c>
      <c r="BL63" s="32" t="e">
        <f t="shared" si="6"/>
        <v>#VALUE!</v>
      </c>
      <c r="BM63" s="32" t="e">
        <f t="shared" si="6"/>
        <v>#VALUE!</v>
      </c>
      <c r="BN63" s="32" t="e">
        <f t="shared" si="6"/>
        <v>#VALUE!</v>
      </c>
      <c r="BO63" s="32">
        <f t="shared" si="6"/>
        <v>1.7533356521739129E-4</v>
      </c>
      <c r="BP63" s="32" t="e">
        <f t="shared" si="6"/>
        <v>#VALUE!</v>
      </c>
      <c r="BQ63" s="32">
        <f t="shared" si="6"/>
        <v>1.7312347826086959E-4</v>
      </c>
      <c r="BR63" s="32" t="e">
        <f t="shared" si="6"/>
        <v>#VALUE!</v>
      </c>
      <c r="BS63" s="32"/>
      <c r="BT63" s="32"/>
      <c r="BU63" s="32"/>
      <c r="BV63" s="32"/>
      <c r="BW63" s="32"/>
      <c r="BX63" s="32"/>
      <c r="BY63" s="32"/>
      <c r="BZ63" s="32"/>
      <c r="CA63" s="32"/>
      <c r="CB63" s="32">
        <v>1.7533356521739129E-4</v>
      </c>
      <c r="CC63" s="32"/>
      <c r="CD63" s="32">
        <v>1.7312347826086959E-4</v>
      </c>
      <c r="CE63" s="33"/>
    </row>
    <row r="64" spans="1:83" x14ac:dyDescent="0.25">
      <c r="A64" s="39">
        <v>3750775</v>
      </c>
      <c r="B64" s="40" t="s">
        <v>209</v>
      </c>
      <c r="C64" s="28" t="s">
        <v>1153</v>
      </c>
      <c r="D64" s="28" t="s">
        <v>1154</v>
      </c>
      <c r="E64" s="40" t="s">
        <v>215</v>
      </c>
      <c r="F64" s="40">
        <v>2018</v>
      </c>
      <c r="G64" s="40" t="s">
        <v>210</v>
      </c>
      <c r="H64" s="40" t="s">
        <v>211</v>
      </c>
      <c r="I64" s="40" t="s">
        <v>220</v>
      </c>
      <c r="J64" s="40" t="s">
        <v>62</v>
      </c>
      <c r="K64" s="40" t="s">
        <v>40</v>
      </c>
      <c r="L64" s="40" t="s">
        <v>41</v>
      </c>
      <c r="M64" s="40">
        <v>9</v>
      </c>
      <c r="N64" s="41">
        <v>11.1</v>
      </c>
      <c r="O64" s="40" t="s">
        <v>165</v>
      </c>
      <c r="P64" s="40" t="s">
        <v>433</v>
      </c>
      <c r="Q64" s="40" t="s">
        <v>433</v>
      </c>
      <c r="R64" s="40" t="s">
        <v>433</v>
      </c>
      <c r="S64" s="40" t="s">
        <v>433</v>
      </c>
      <c r="T64" s="40" t="s">
        <v>433</v>
      </c>
      <c r="U64" s="40" t="s">
        <v>433</v>
      </c>
      <c r="V64" s="40" t="s">
        <v>433</v>
      </c>
      <c r="W64" s="40" t="s">
        <v>433</v>
      </c>
      <c r="X64" s="40" t="s">
        <v>433</v>
      </c>
      <c r="Y64" s="41">
        <v>90</v>
      </c>
      <c r="Z64" s="40" t="s">
        <v>433</v>
      </c>
      <c r="AA64" s="41">
        <v>4.3499999999999996</v>
      </c>
      <c r="AB64" s="40" t="s">
        <v>433</v>
      </c>
      <c r="AC64" s="40">
        <v>4.3499999999999996</v>
      </c>
      <c r="AD64" s="40"/>
      <c r="AE64" s="40" t="s">
        <v>166</v>
      </c>
      <c r="AF64" s="40">
        <v>4.3499999999999997E-3</v>
      </c>
      <c r="AG64" s="40" t="s">
        <v>976</v>
      </c>
      <c r="AH64" s="40"/>
      <c r="AI64" s="40"/>
      <c r="AJ64" s="40"/>
      <c r="AK64" s="40"/>
      <c r="AL64" s="41">
        <v>3.2046260869565202E-4</v>
      </c>
      <c r="AM64" s="41"/>
      <c r="AN64" s="41"/>
      <c r="AO64" s="28" t="s">
        <v>1158</v>
      </c>
      <c r="AP64" s="28">
        <f t="shared" si="5"/>
        <v>1E-3</v>
      </c>
      <c r="AQ64" s="32" t="e">
        <f t="shared" si="9"/>
        <v>#VALUE!</v>
      </c>
      <c r="AR64" s="32" t="e">
        <f t="shared" si="9"/>
        <v>#VALUE!</v>
      </c>
      <c r="AS64" s="32" t="e">
        <f t="shared" si="9"/>
        <v>#VALUE!</v>
      </c>
      <c r="AT64" s="32" t="e">
        <f t="shared" si="9"/>
        <v>#VALUE!</v>
      </c>
      <c r="AU64" s="32" t="e">
        <f t="shared" si="9"/>
        <v>#VALUE!</v>
      </c>
      <c r="AV64" s="32" t="e">
        <f t="shared" si="9"/>
        <v>#VALUE!</v>
      </c>
      <c r="AW64" s="32" t="e">
        <f t="shared" si="9"/>
        <v>#VALUE!</v>
      </c>
      <c r="AX64" s="32" t="e">
        <f t="shared" si="9"/>
        <v>#VALUE!</v>
      </c>
      <c r="AY64" s="32" t="e">
        <f t="shared" si="8"/>
        <v>#VALUE!</v>
      </c>
      <c r="AZ64" s="32">
        <f t="shared" si="8"/>
        <v>0.09</v>
      </c>
      <c r="BA64" s="32" t="e">
        <f t="shared" si="8"/>
        <v>#VALUE!</v>
      </c>
      <c r="BB64" s="32">
        <f t="shared" si="8"/>
        <v>4.3499999999999997E-3</v>
      </c>
      <c r="BC64" s="32" t="e">
        <f t="shared" si="8"/>
        <v>#VALUE!</v>
      </c>
      <c r="BD64" s="28">
        <v>1.6944000000000001E-2</v>
      </c>
      <c r="BE64" s="32">
        <v>0.23</v>
      </c>
      <c r="BF64" s="32" t="e">
        <f t="shared" si="7"/>
        <v>#VALUE!</v>
      </c>
      <c r="BG64" s="32" t="e">
        <f t="shared" si="7"/>
        <v>#VALUE!</v>
      </c>
      <c r="BH64" s="32" t="e">
        <f t="shared" si="7"/>
        <v>#VALUE!</v>
      </c>
      <c r="BI64" s="32" t="e">
        <f t="shared" si="7"/>
        <v>#VALUE!</v>
      </c>
      <c r="BJ64" s="32" t="e">
        <f t="shared" si="7"/>
        <v>#VALUE!</v>
      </c>
      <c r="BK64" s="32" t="e">
        <f t="shared" si="7"/>
        <v>#VALUE!</v>
      </c>
      <c r="BL64" s="32" t="e">
        <f t="shared" si="6"/>
        <v>#VALUE!</v>
      </c>
      <c r="BM64" s="32" t="e">
        <f t="shared" si="6"/>
        <v>#VALUE!</v>
      </c>
      <c r="BN64" s="32" t="e">
        <f t="shared" si="6"/>
        <v>#VALUE!</v>
      </c>
      <c r="BO64" s="32">
        <f t="shared" si="6"/>
        <v>6.6302608695652165E-3</v>
      </c>
      <c r="BP64" s="32" t="e">
        <f t="shared" si="6"/>
        <v>#VALUE!</v>
      </c>
      <c r="BQ64" s="32">
        <f t="shared" si="6"/>
        <v>3.2046260869565219E-4</v>
      </c>
      <c r="BR64" s="32" t="e">
        <f t="shared" si="6"/>
        <v>#VALUE!</v>
      </c>
      <c r="BS64" s="32"/>
      <c r="BT64" s="32"/>
      <c r="BU64" s="32"/>
      <c r="BV64" s="32"/>
      <c r="BW64" s="32"/>
      <c r="BX64" s="32"/>
      <c r="BY64" s="32"/>
      <c r="BZ64" s="32"/>
      <c r="CA64" s="32"/>
      <c r="CB64" s="32">
        <v>6.6302608695652165E-3</v>
      </c>
      <c r="CC64" s="32"/>
      <c r="CD64" s="32">
        <v>3.2046260869565219E-4</v>
      </c>
      <c r="CE64" s="33"/>
    </row>
    <row r="65" spans="1:83" x14ac:dyDescent="0.25">
      <c r="A65" s="39">
        <v>3750775</v>
      </c>
      <c r="B65" s="40" t="s">
        <v>209</v>
      </c>
      <c r="C65" s="28" t="s">
        <v>1153</v>
      </c>
      <c r="D65" s="28" t="s">
        <v>1154</v>
      </c>
      <c r="E65" s="40" t="s">
        <v>215</v>
      </c>
      <c r="F65" s="40">
        <v>2018</v>
      </c>
      <c r="G65" s="40" t="s">
        <v>210</v>
      </c>
      <c r="H65" s="40" t="s">
        <v>211</v>
      </c>
      <c r="I65" s="40" t="s">
        <v>224</v>
      </c>
      <c r="J65" s="40" t="s">
        <v>62</v>
      </c>
      <c r="K65" s="40" t="s">
        <v>40</v>
      </c>
      <c r="L65" s="40" t="s">
        <v>41</v>
      </c>
      <c r="M65" s="40">
        <v>18</v>
      </c>
      <c r="N65" s="41">
        <v>5.56</v>
      </c>
      <c r="O65" s="40" t="s">
        <v>165</v>
      </c>
      <c r="P65" s="40" t="s">
        <v>433</v>
      </c>
      <c r="Q65" s="40" t="s">
        <v>433</v>
      </c>
      <c r="R65" s="40" t="s">
        <v>433</v>
      </c>
      <c r="S65" s="40" t="s">
        <v>433</v>
      </c>
      <c r="T65" s="40" t="s">
        <v>433</v>
      </c>
      <c r="U65" s="40" t="s">
        <v>433</v>
      </c>
      <c r="V65" s="40" t="s">
        <v>433</v>
      </c>
      <c r="W65" s="40" t="s">
        <v>433</v>
      </c>
      <c r="X65" s="40" t="s">
        <v>433</v>
      </c>
      <c r="Y65" s="41">
        <v>53.4</v>
      </c>
      <c r="Z65" s="40" t="s">
        <v>433</v>
      </c>
      <c r="AA65" s="41">
        <v>3.11</v>
      </c>
      <c r="AB65" s="40" t="s">
        <v>433</v>
      </c>
      <c r="AC65" s="40">
        <v>3.11</v>
      </c>
      <c r="AD65" s="40"/>
      <c r="AE65" s="40" t="s">
        <v>166</v>
      </c>
      <c r="AF65" s="40">
        <v>3.1099999999999999E-3</v>
      </c>
      <c r="AG65" s="40" t="s">
        <v>976</v>
      </c>
      <c r="AH65" s="40"/>
      <c r="AI65" s="40"/>
      <c r="AJ65" s="40"/>
      <c r="AK65" s="40"/>
      <c r="AL65" s="41">
        <v>2.2911234782608701E-4</v>
      </c>
      <c r="AM65" s="41"/>
      <c r="AN65" s="41"/>
      <c r="AO65" s="28" t="s">
        <v>1158</v>
      </c>
      <c r="AP65" s="28">
        <f t="shared" si="5"/>
        <v>1E-3</v>
      </c>
      <c r="AQ65" s="32" t="e">
        <f t="shared" si="9"/>
        <v>#VALUE!</v>
      </c>
      <c r="AR65" s="32" t="e">
        <f t="shared" si="9"/>
        <v>#VALUE!</v>
      </c>
      <c r="AS65" s="32" t="e">
        <f t="shared" si="9"/>
        <v>#VALUE!</v>
      </c>
      <c r="AT65" s="32" t="e">
        <f t="shared" si="9"/>
        <v>#VALUE!</v>
      </c>
      <c r="AU65" s="32" t="e">
        <f t="shared" si="9"/>
        <v>#VALUE!</v>
      </c>
      <c r="AV65" s="32" t="e">
        <f t="shared" si="9"/>
        <v>#VALUE!</v>
      </c>
      <c r="AW65" s="32" t="e">
        <f t="shared" si="9"/>
        <v>#VALUE!</v>
      </c>
      <c r="AX65" s="32" t="e">
        <f t="shared" si="9"/>
        <v>#VALUE!</v>
      </c>
      <c r="AY65" s="32" t="e">
        <f t="shared" si="8"/>
        <v>#VALUE!</v>
      </c>
      <c r="AZ65" s="32">
        <f t="shared" si="8"/>
        <v>5.3400000000000003E-2</v>
      </c>
      <c r="BA65" s="32" t="e">
        <f t="shared" si="8"/>
        <v>#VALUE!</v>
      </c>
      <c r="BB65" s="32">
        <f t="shared" si="8"/>
        <v>3.1099999999999999E-3</v>
      </c>
      <c r="BC65" s="32" t="e">
        <f t="shared" si="8"/>
        <v>#VALUE!</v>
      </c>
      <c r="BD65" s="28">
        <v>1.6944000000000001E-2</v>
      </c>
      <c r="BE65" s="32">
        <v>0.23</v>
      </c>
      <c r="BF65" s="32" t="e">
        <f t="shared" si="7"/>
        <v>#VALUE!</v>
      </c>
      <c r="BG65" s="32" t="e">
        <f t="shared" si="7"/>
        <v>#VALUE!</v>
      </c>
      <c r="BH65" s="32" t="e">
        <f t="shared" si="7"/>
        <v>#VALUE!</v>
      </c>
      <c r="BI65" s="32" t="e">
        <f t="shared" si="7"/>
        <v>#VALUE!</v>
      </c>
      <c r="BJ65" s="32" t="e">
        <f t="shared" si="7"/>
        <v>#VALUE!</v>
      </c>
      <c r="BK65" s="32" t="e">
        <f t="shared" si="7"/>
        <v>#VALUE!</v>
      </c>
      <c r="BL65" s="32" t="e">
        <f t="shared" si="6"/>
        <v>#VALUE!</v>
      </c>
      <c r="BM65" s="32" t="e">
        <f t="shared" si="6"/>
        <v>#VALUE!</v>
      </c>
      <c r="BN65" s="32" t="e">
        <f t="shared" si="6"/>
        <v>#VALUE!</v>
      </c>
      <c r="BO65" s="32">
        <f t="shared" si="6"/>
        <v>3.9339547826086957E-3</v>
      </c>
      <c r="BP65" s="32" t="e">
        <f t="shared" si="6"/>
        <v>#VALUE!</v>
      </c>
      <c r="BQ65" s="32">
        <f t="shared" si="6"/>
        <v>2.2911234782608695E-4</v>
      </c>
      <c r="BR65" s="32" t="e">
        <f t="shared" si="6"/>
        <v>#VALUE!</v>
      </c>
      <c r="BS65" s="32"/>
      <c r="BT65" s="32"/>
      <c r="BU65" s="32"/>
      <c r="BV65" s="32"/>
      <c r="BW65" s="32"/>
      <c r="BX65" s="32"/>
      <c r="BY65" s="32"/>
      <c r="BZ65" s="32"/>
      <c r="CA65" s="32"/>
      <c r="CB65" s="32">
        <v>3.9339547826086957E-3</v>
      </c>
      <c r="CC65" s="32"/>
      <c r="CD65" s="32">
        <v>2.2911234782608695E-4</v>
      </c>
      <c r="CE65" s="33"/>
    </row>
    <row r="66" spans="1:83" x14ac:dyDescent="0.25">
      <c r="A66" s="39">
        <v>3750775</v>
      </c>
      <c r="B66" s="40" t="s">
        <v>209</v>
      </c>
      <c r="C66" s="28" t="s">
        <v>1153</v>
      </c>
      <c r="D66" s="28" t="s">
        <v>1154</v>
      </c>
      <c r="E66" s="40" t="s">
        <v>215</v>
      </c>
      <c r="F66" s="40">
        <v>2018</v>
      </c>
      <c r="G66" s="40" t="s">
        <v>210</v>
      </c>
      <c r="H66" s="40" t="s">
        <v>211</v>
      </c>
      <c r="I66" s="40" t="s">
        <v>229</v>
      </c>
      <c r="J66" s="40" t="s">
        <v>62</v>
      </c>
      <c r="K66" s="40" t="s">
        <v>40</v>
      </c>
      <c r="L66" s="40" t="s">
        <v>41</v>
      </c>
      <c r="M66" s="40">
        <v>23</v>
      </c>
      <c r="N66" s="41">
        <v>26.1</v>
      </c>
      <c r="O66" s="40" t="s">
        <v>165</v>
      </c>
      <c r="P66" s="40" t="s">
        <v>433</v>
      </c>
      <c r="Q66" s="40" t="s">
        <v>433</v>
      </c>
      <c r="R66" s="40" t="s">
        <v>433</v>
      </c>
      <c r="S66" s="40" t="s">
        <v>433</v>
      </c>
      <c r="T66" s="40" t="s">
        <v>433</v>
      </c>
      <c r="U66" s="40" t="s">
        <v>433</v>
      </c>
      <c r="V66" s="40" t="s">
        <v>433</v>
      </c>
      <c r="W66" s="40" t="s">
        <v>433</v>
      </c>
      <c r="X66" s="40" t="s">
        <v>433</v>
      </c>
      <c r="Y66" s="41">
        <v>37.5</v>
      </c>
      <c r="Z66" s="40" t="s">
        <v>433</v>
      </c>
      <c r="AA66" s="41">
        <v>5.89</v>
      </c>
      <c r="AB66" s="40" t="s">
        <v>433</v>
      </c>
      <c r="AC66" s="40">
        <v>5.89</v>
      </c>
      <c r="AD66" s="40"/>
      <c r="AE66" s="40" t="s">
        <v>166</v>
      </c>
      <c r="AF66" s="40">
        <v>5.8900000000000003E-3</v>
      </c>
      <c r="AG66" s="40" t="s">
        <v>976</v>
      </c>
      <c r="AH66" s="40"/>
      <c r="AI66" s="40"/>
      <c r="AJ66" s="40"/>
      <c r="AK66" s="40"/>
      <c r="AL66" s="41">
        <v>4.3391373913043499E-4</v>
      </c>
      <c r="AM66" s="41"/>
      <c r="AN66" s="41"/>
      <c r="AO66" s="28" t="s">
        <v>1158</v>
      </c>
      <c r="AP66" s="28">
        <f t="shared" si="5"/>
        <v>1E-3</v>
      </c>
      <c r="AQ66" s="32" t="e">
        <f t="shared" si="9"/>
        <v>#VALUE!</v>
      </c>
      <c r="AR66" s="32" t="e">
        <f t="shared" si="9"/>
        <v>#VALUE!</v>
      </c>
      <c r="AS66" s="32" t="e">
        <f t="shared" si="9"/>
        <v>#VALUE!</v>
      </c>
      <c r="AT66" s="32" t="e">
        <f t="shared" si="9"/>
        <v>#VALUE!</v>
      </c>
      <c r="AU66" s="32" t="e">
        <f t="shared" si="9"/>
        <v>#VALUE!</v>
      </c>
      <c r="AV66" s="32" t="e">
        <f t="shared" si="9"/>
        <v>#VALUE!</v>
      </c>
      <c r="AW66" s="32" t="e">
        <f t="shared" si="9"/>
        <v>#VALUE!</v>
      </c>
      <c r="AX66" s="32" t="e">
        <f t="shared" si="9"/>
        <v>#VALUE!</v>
      </c>
      <c r="AY66" s="32" t="e">
        <f t="shared" si="8"/>
        <v>#VALUE!</v>
      </c>
      <c r="AZ66" s="32">
        <f t="shared" si="8"/>
        <v>3.7499999999999999E-2</v>
      </c>
      <c r="BA66" s="32" t="e">
        <f t="shared" si="8"/>
        <v>#VALUE!</v>
      </c>
      <c r="BB66" s="32">
        <f t="shared" si="8"/>
        <v>5.8899999999999994E-3</v>
      </c>
      <c r="BC66" s="32" t="e">
        <f t="shared" si="8"/>
        <v>#VALUE!</v>
      </c>
      <c r="BD66" s="28">
        <v>1.6944000000000001E-2</v>
      </c>
      <c r="BE66" s="32">
        <v>0.23</v>
      </c>
      <c r="BF66" s="32" t="e">
        <f t="shared" si="7"/>
        <v>#VALUE!</v>
      </c>
      <c r="BG66" s="32" t="e">
        <f t="shared" si="7"/>
        <v>#VALUE!</v>
      </c>
      <c r="BH66" s="32" t="e">
        <f t="shared" si="7"/>
        <v>#VALUE!</v>
      </c>
      <c r="BI66" s="32" t="e">
        <f t="shared" si="7"/>
        <v>#VALUE!</v>
      </c>
      <c r="BJ66" s="32" t="e">
        <f t="shared" si="7"/>
        <v>#VALUE!</v>
      </c>
      <c r="BK66" s="32" t="e">
        <f t="shared" si="7"/>
        <v>#VALUE!</v>
      </c>
      <c r="BL66" s="32" t="e">
        <f t="shared" si="6"/>
        <v>#VALUE!</v>
      </c>
      <c r="BM66" s="32" t="e">
        <f t="shared" si="6"/>
        <v>#VALUE!</v>
      </c>
      <c r="BN66" s="32" t="e">
        <f t="shared" si="6"/>
        <v>#VALUE!</v>
      </c>
      <c r="BO66" s="32">
        <f t="shared" si="6"/>
        <v>2.7626086956521741E-3</v>
      </c>
      <c r="BP66" s="32" t="e">
        <f t="shared" si="6"/>
        <v>#VALUE!</v>
      </c>
      <c r="BQ66" s="32">
        <f t="shared" si="6"/>
        <v>4.3391373913043477E-4</v>
      </c>
      <c r="BR66" s="32" t="e">
        <f t="shared" si="6"/>
        <v>#VALUE!</v>
      </c>
      <c r="BS66" s="32"/>
      <c r="BT66" s="32"/>
      <c r="BU66" s="32"/>
      <c r="BV66" s="32"/>
      <c r="BW66" s="32"/>
      <c r="BX66" s="32"/>
      <c r="BY66" s="32"/>
      <c r="BZ66" s="32"/>
      <c r="CA66" s="32"/>
      <c r="CB66" s="32">
        <v>2.7626086956521741E-3</v>
      </c>
      <c r="CC66" s="32"/>
      <c r="CD66" s="32">
        <v>4.3391373913043477E-4</v>
      </c>
      <c r="CE66" s="33"/>
    </row>
    <row r="67" spans="1:83" x14ac:dyDescent="0.25">
      <c r="A67" s="39">
        <v>3750775</v>
      </c>
      <c r="B67" s="40" t="s">
        <v>209</v>
      </c>
      <c r="C67" s="28" t="s">
        <v>1153</v>
      </c>
      <c r="D67" s="28" t="s">
        <v>1154</v>
      </c>
      <c r="E67" s="40" t="s">
        <v>48</v>
      </c>
      <c r="F67" s="40">
        <v>2018</v>
      </c>
      <c r="G67" s="40" t="s">
        <v>210</v>
      </c>
      <c r="H67" s="40" t="s">
        <v>211</v>
      </c>
      <c r="I67" s="40" t="s">
        <v>228</v>
      </c>
      <c r="J67" s="40" t="s">
        <v>62</v>
      </c>
      <c r="K67" s="40" t="s">
        <v>40</v>
      </c>
      <c r="L67" s="40" t="s">
        <v>41</v>
      </c>
      <c r="M67" s="40">
        <v>23</v>
      </c>
      <c r="N67" s="41">
        <v>76.2</v>
      </c>
      <c r="O67" s="40" t="s">
        <v>165</v>
      </c>
      <c r="P67" s="40" t="s">
        <v>433</v>
      </c>
      <c r="Q67" s="40" t="s">
        <v>433</v>
      </c>
      <c r="R67" s="40" t="s">
        <v>433</v>
      </c>
      <c r="S67" s="40" t="s">
        <v>433</v>
      </c>
      <c r="T67" s="40" t="s">
        <v>433</v>
      </c>
      <c r="U67" s="40" t="s">
        <v>433</v>
      </c>
      <c r="V67" s="40" t="s">
        <v>433</v>
      </c>
      <c r="W67" s="40" t="s">
        <v>433</v>
      </c>
      <c r="X67" s="40" t="s">
        <v>433</v>
      </c>
      <c r="Y67" s="41">
        <v>162</v>
      </c>
      <c r="Z67" s="40" t="s">
        <v>433</v>
      </c>
      <c r="AA67" s="41">
        <v>47.7</v>
      </c>
      <c r="AB67" s="40" t="s">
        <v>433</v>
      </c>
      <c r="AC67" s="40">
        <v>47.7</v>
      </c>
      <c r="AD67" s="40"/>
      <c r="AE67" s="40" t="s">
        <v>166</v>
      </c>
      <c r="AF67" s="40">
        <v>4.7699999999999999E-2</v>
      </c>
      <c r="AG67" s="40" t="s">
        <v>976</v>
      </c>
      <c r="AH67" s="40"/>
      <c r="AI67" s="40"/>
      <c r="AJ67" s="40"/>
      <c r="AK67" s="40"/>
      <c r="AL67" s="41">
        <v>4.1810086956521799E-3</v>
      </c>
      <c r="AM67" s="41"/>
      <c r="AN67" s="41"/>
      <c r="AO67" s="28" t="s">
        <v>1158</v>
      </c>
      <c r="AP67" s="28">
        <f t="shared" si="5"/>
        <v>1E-3</v>
      </c>
      <c r="AQ67" s="32" t="e">
        <f t="shared" si="9"/>
        <v>#VALUE!</v>
      </c>
      <c r="AR67" s="32" t="e">
        <f t="shared" si="9"/>
        <v>#VALUE!</v>
      </c>
      <c r="AS67" s="32" t="e">
        <f t="shared" si="9"/>
        <v>#VALUE!</v>
      </c>
      <c r="AT67" s="32" t="e">
        <f t="shared" si="9"/>
        <v>#VALUE!</v>
      </c>
      <c r="AU67" s="32" t="e">
        <f t="shared" si="9"/>
        <v>#VALUE!</v>
      </c>
      <c r="AV67" s="32" t="e">
        <f t="shared" si="9"/>
        <v>#VALUE!</v>
      </c>
      <c r="AW67" s="32" t="e">
        <f t="shared" si="9"/>
        <v>#VALUE!</v>
      </c>
      <c r="AX67" s="32" t="e">
        <f t="shared" si="9"/>
        <v>#VALUE!</v>
      </c>
      <c r="AY67" s="32" t="e">
        <f t="shared" si="8"/>
        <v>#VALUE!</v>
      </c>
      <c r="AZ67" s="32">
        <f t="shared" si="8"/>
        <v>0.16200000000000001</v>
      </c>
      <c r="BA67" s="32" t="e">
        <f t="shared" si="8"/>
        <v>#VALUE!</v>
      </c>
      <c r="BB67" s="32">
        <f t="shared" si="8"/>
        <v>4.7700000000000006E-2</v>
      </c>
      <c r="BC67" s="32" t="e">
        <f t="shared" si="8"/>
        <v>#VALUE!</v>
      </c>
      <c r="BD67" s="28">
        <v>2.0160000000000001E-2</v>
      </c>
      <c r="BE67" s="32">
        <v>0.23</v>
      </c>
      <c r="BF67" s="32" t="e">
        <f t="shared" si="7"/>
        <v>#VALUE!</v>
      </c>
      <c r="BG67" s="32" t="e">
        <f t="shared" si="7"/>
        <v>#VALUE!</v>
      </c>
      <c r="BH67" s="32" t="e">
        <f t="shared" si="7"/>
        <v>#VALUE!</v>
      </c>
      <c r="BI67" s="32" t="e">
        <f t="shared" si="7"/>
        <v>#VALUE!</v>
      </c>
      <c r="BJ67" s="32" t="e">
        <f t="shared" si="7"/>
        <v>#VALUE!</v>
      </c>
      <c r="BK67" s="32" t="e">
        <f t="shared" si="7"/>
        <v>#VALUE!</v>
      </c>
      <c r="BL67" s="32" t="e">
        <f t="shared" si="6"/>
        <v>#VALUE!</v>
      </c>
      <c r="BM67" s="32" t="e">
        <f t="shared" si="6"/>
        <v>#VALUE!</v>
      </c>
      <c r="BN67" s="32" t="e">
        <f t="shared" si="6"/>
        <v>#VALUE!</v>
      </c>
      <c r="BO67" s="32">
        <f t="shared" si="6"/>
        <v>1.4199652173913044E-2</v>
      </c>
      <c r="BP67" s="32" t="e">
        <f t="shared" si="6"/>
        <v>#VALUE!</v>
      </c>
      <c r="BQ67" s="32">
        <f t="shared" si="6"/>
        <v>4.1810086956521747E-3</v>
      </c>
      <c r="BR67" s="32" t="e">
        <f t="shared" si="6"/>
        <v>#VALUE!</v>
      </c>
      <c r="BS67" s="32"/>
      <c r="BT67" s="32"/>
      <c r="BU67" s="32"/>
      <c r="BV67" s="32"/>
      <c r="BW67" s="32"/>
      <c r="BX67" s="32"/>
      <c r="BY67" s="32"/>
      <c r="BZ67" s="32"/>
      <c r="CA67" s="32"/>
      <c r="CB67" s="32">
        <v>1.4199652173913044E-2</v>
      </c>
      <c r="CC67" s="32"/>
      <c r="CD67" s="32">
        <v>4.1810086956521747E-3</v>
      </c>
      <c r="CE67" s="33"/>
    </row>
    <row r="68" spans="1:83" x14ac:dyDescent="0.25">
      <c r="A68" s="39">
        <v>3750775</v>
      </c>
      <c r="B68" s="40" t="s">
        <v>209</v>
      </c>
      <c r="C68" s="28" t="s">
        <v>1153</v>
      </c>
      <c r="D68" s="28" t="s">
        <v>1154</v>
      </c>
      <c r="E68" s="40" t="s">
        <v>74</v>
      </c>
      <c r="F68" s="40">
        <v>2018</v>
      </c>
      <c r="G68" s="40" t="s">
        <v>210</v>
      </c>
      <c r="H68" s="40" t="s">
        <v>211</v>
      </c>
      <c r="I68" s="40" t="s">
        <v>232</v>
      </c>
      <c r="J68" s="40" t="s">
        <v>62</v>
      </c>
      <c r="K68" s="40" t="s">
        <v>40</v>
      </c>
      <c r="L68" s="40" t="s">
        <v>41</v>
      </c>
      <c r="M68" s="40">
        <v>27</v>
      </c>
      <c r="N68" s="41">
        <v>20.7</v>
      </c>
      <c r="O68" s="40" t="s">
        <v>165</v>
      </c>
      <c r="P68" s="40" t="s">
        <v>433</v>
      </c>
      <c r="Q68" s="40" t="s">
        <v>433</v>
      </c>
      <c r="R68" s="40" t="s">
        <v>433</v>
      </c>
      <c r="S68" s="40" t="s">
        <v>433</v>
      </c>
      <c r="T68" s="40" t="s">
        <v>433</v>
      </c>
      <c r="U68" s="40" t="s">
        <v>433</v>
      </c>
      <c r="V68" s="40" t="s">
        <v>433</v>
      </c>
      <c r="W68" s="40" t="s">
        <v>433</v>
      </c>
      <c r="X68" s="40" t="s">
        <v>433</v>
      </c>
      <c r="Y68" s="41">
        <v>60.8</v>
      </c>
      <c r="Z68" s="40" t="s">
        <v>433</v>
      </c>
      <c r="AA68" s="41">
        <v>4.9000000000000004</v>
      </c>
      <c r="AB68" s="40" t="s">
        <v>433</v>
      </c>
      <c r="AC68" s="40">
        <v>4.9000000000000004</v>
      </c>
      <c r="AD68" s="40"/>
      <c r="AE68" s="40" t="s">
        <v>166</v>
      </c>
      <c r="AF68" s="40">
        <v>4.8999999999999998E-3</v>
      </c>
      <c r="AG68" s="40" t="s">
        <v>976</v>
      </c>
      <c r="AH68" s="40"/>
      <c r="AI68" s="40"/>
      <c r="AJ68" s="40"/>
      <c r="AK68" s="40"/>
      <c r="AL68" s="41">
        <v>3.3234782608695701E-4</v>
      </c>
      <c r="AM68" s="41"/>
      <c r="AN68" s="41"/>
      <c r="AO68" s="28" t="s">
        <v>1158</v>
      </c>
      <c r="AP68" s="28">
        <f t="shared" si="5"/>
        <v>1E-3</v>
      </c>
      <c r="AQ68" s="32" t="e">
        <f t="shared" si="9"/>
        <v>#VALUE!</v>
      </c>
      <c r="AR68" s="32" t="e">
        <f t="shared" si="9"/>
        <v>#VALUE!</v>
      </c>
      <c r="AS68" s="32" t="e">
        <f t="shared" si="9"/>
        <v>#VALUE!</v>
      </c>
      <c r="AT68" s="32" t="e">
        <f t="shared" si="9"/>
        <v>#VALUE!</v>
      </c>
      <c r="AU68" s="32" t="e">
        <f t="shared" si="9"/>
        <v>#VALUE!</v>
      </c>
      <c r="AV68" s="32" t="e">
        <f t="shared" si="9"/>
        <v>#VALUE!</v>
      </c>
      <c r="AW68" s="32" t="e">
        <f t="shared" si="9"/>
        <v>#VALUE!</v>
      </c>
      <c r="AX68" s="32" t="e">
        <f t="shared" si="9"/>
        <v>#VALUE!</v>
      </c>
      <c r="AY68" s="32" t="e">
        <f t="shared" si="8"/>
        <v>#VALUE!</v>
      </c>
      <c r="AZ68" s="32">
        <f t="shared" si="8"/>
        <v>6.08E-2</v>
      </c>
      <c r="BA68" s="32" t="e">
        <f t="shared" si="8"/>
        <v>#VALUE!</v>
      </c>
      <c r="BB68" s="32">
        <f t="shared" si="8"/>
        <v>4.9000000000000007E-3</v>
      </c>
      <c r="BC68" s="32" t="e">
        <f t="shared" si="8"/>
        <v>#VALUE!</v>
      </c>
      <c r="BD68" s="28">
        <v>1.5599999999999999E-2</v>
      </c>
      <c r="BE68" s="32">
        <v>0.23</v>
      </c>
      <c r="BF68" s="32" t="e">
        <f t="shared" si="7"/>
        <v>#VALUE!</v>
      </c>
      <c r="BG68" s="32" t="e">
        <f t="shared" si="7"/>
        <v>#VALUE!</v>
      </c>
      <c r="BH68" s="32" t="e">
        <f t="shared" si="7"/>
        <v>#VALUE!</v>
      </c>
      <c r="BI68" s="32" t="e">
        <f t="shared" si="7"/>
        <v>#VALUE!</v>
      </c>
      <c r="BJ68" s="32" t="e">
        <f t="shared" si="7"/>
        <v>#VALUE!</v>
      </c>
      <c r="BK68" s="32" t="e">
        <f t="shared" si="7"/>
        <v>#VALUE!</v>
      </c>
      <c r="BL68" s="32" t="e">
        <f t="shared" si="6"/>
        <v>#VALUE!</v>
      </c>
      <c r="BM68" s="32" t="e">
        <f t="shared" si="6"/>
        <v>#VALUE!</v>
      </c>
      <c r="BN68" s="32" t="e">
        <f t="shared" si="6"/>
        <v>#VALUE!</v>
      </c>
      <c r="BO68" s="32">
        <f t="shared" si="6"/>
        <v>4.1238260869565216E-3</v>
      </c>
      <c r="BP68" s="32" t="e">
        <f t="shared" si="6"/>
        <v>#VALUE!</v>
      </c>
      <c r="BQ68" s="32">
        <f t="shared" si="6"/>
        <v>3.3234782608695653E-4</v>
      </c>
      <c r="BR68" s="32" t="e">
        <f t="shared" si="6"/>
        <v>#VALUE!</v>
      </c>
      <c r="BS68" s="32"/>
      <c r="BT68" s="32"/>
      <c r="BU68" s="32"/>
      <c r="BV68" s="32"/>
      <c r="BW68" s="32"/>
      <c r="BX68" s="32"/>
      <c r="BY68" s="32"/>
      <c r="BZ68" s="32"/>
      <c r="CA68" s="32"/>
      <c r="CB68" s="32">
        <v>4.1238260869565216E-3</v>
      </c>
      <c r="CC68" s="32"/>
      <c r="CD68" s="32">
        <v>3.3234782608695653E-4</v>
      </c>
      <c r="CE68" s="33"/>
    </row>
    <row r="69" spans="1:83" x14ac:dyDescent="0.25">
      <c r="A69" s="39">
        <v>3750775</v>
      </c>
      <c r="B69" s="40" t="s">
        <v>209</v>
      </c>
      <c r="C69" s="28" t="s">
        <v>1153</v>
      </c>
      <c r="D69" s="28" t="s">
        <v>1154</v>
      </c>
      <c r="E69" s="40" t="s">
        <v>215</v>
      </c>
      <c r="F69" s="40">
        <v>2018</v>
      </c>
      <c r="G69" s="40" t="s">
        <v>210</v>
      </c>
      <c r="H69" s="40" t="s">
        <v>211</v>
      </c>
      <c r="I69" s="40" t="s">
        <v>234</v>
      </c>
      <c r="J69" s="40" t="s">
        <v>62</v>
      </c>
      <c r="K69" s="40" t="s">
        <v>40</v>
      </c>
      <c r="L69" s="40" t="s">
        <v>41</v>
      </c>
      <c r="M69" s="40">
        <v>46</v>
      </c>
      <c r="N69" s="41">
        <v>19.600000000000001</v>
      </c>
      <c r="O69" s="40" t="s">
        <v>165</v>
      </c>
      <c r="P69" s="40" t="s">
        <v>433</v>
      </c>
      <c r="Q69" s="40" t="s">
        <v>433</v>
      </c>
      <c r="R69" s="40" t="s">
        <v>433</v>
      </c>
      <c r="S69" s="40" t="s">
        <v>433</v>
      </c>
      <c r="T69" s="40" t="s">
        <v>433</v>
      </c>
      <c r="U69" s="40" t="s">
        <v>433</v>
      </c>
      <c r="V69" s="40" t="s">
        <v>433</v>
      </c>
      <c r="W69" s="40" t="s">
        <v>433</v>
      </c>
      <c r="X69" s="40" t="s">
        <v>433</v>
      </c>
      <c r="Y69" s="41">
        <v>104</v>
      </c>
      <c r="Z69" s="40" t="s">
        <v>433</v>
      </c>
      <c r="AA69" s="41">
        <v>5.03</v>
      </c>
      <c r="AB69" s="40" t="s">
        <v>433</v>
      </c>
      <c r="AC69" s="40">
        <v>5.03</v>
      </c>
      <c r="AD69" s="40"/>
      <c r="AE69" s="40" t="s">
        <v>166</v>
      </c>
      <c r="AF69" s="40">
        <v>5.0299999999999997E-3</v>
      </c>
      <c r="AG69" s="40" t="s">
        <v>976</v>
      </c>
      <c r="AH69" s="40"/>
      <c r="AI69" s="40"/>
      <c r="AJ69" s="40"/>
      <c r="AK69" s="40"/>
      <c r="AL69" s="41">
        <v>3.7055791304347799E-4</v>
      </c>
      <c r="AM69" s="41"/>
      <c r="AN69" s="41"/>
      <c r="AO69" s="28" t="s">
        <v>1158</v>
      </c>
      <c r="AP69" s="28">
        <f t="shared" si="5"/>
        <v>1E-3</v>
      </c>
      <c r="AQ69" s="32" t="e">
        <f t="shared" si="9"/>
        <v>#VALUE!</v>
      </c>
      <c r="AR69" s="32" t="e">
        <f t="shared" si="9"/>
        <v>#VALUE!</v>
      </c>
      <c r="AS69" s="32" t="e">
        <f t="shared" si="9"/>
        <v>#VALUE!</v>
      </c>
      <c r="AT69" s="32" t="e">
        <f t="shared" si="9"/>
        <v>#VALUE!</v>
      </c>
      <c r="AU69" s="32" t="e">
        <f t="shared" si="9"/>
        <v>#VALUE!</v>
      </c>
      <c r="AV69" s="32" t="e">
        <f t="shared" si="9"/>
        <v>#VALUE!</v>
      </c>
      <c r="AW69" s="32" t="e">
        <f t="shared" si="9"/>
        <v>#VALUE!</v>
      </c>
      <c r="AX69" s="32" t="e">
        <f t="shared" si="9"/>
        <v>#VALUE!</v>
      </c>
      <c r="AY69" s="32" t="e">
        <f t="shared" si="8"/>
        <v>#VALUE!</v>
      </c>
      <c r="AZ69" s="32">
        <f t="shared" si="8"/>
        <v>0.10400000000000001</v>
      </c>
      <c r="BA69" s="32" t="e">
        <f t="shared" si="8"/>
        <v>#VALUE!</v>
      </c>
      <c r="BB69" s="32">
        <f t="shared" si="8"/>
        <v>5.0300000000000006E-3</v>
      </c>
      <c r="BC69" s="32" t="e">
        <f t="shared" si="8"/>
        <v>#VALUE!</v>
      </c>
      <c r="BD69" s="28">
        <v>1.6944000000000001E-2</v>
      </c>
      <c r="BE69" s="32">
        <v>0.23</v>
      </c>
      <c r="BF69" s="32" t="e">
        <f t="shared" si="7"/>
        <v>#VALUE!</v>
      </c>
      <c r="BG69" s="32" t="e">
        <f t="shared" si="7"/>
        <v>#VALUE!</v>
      </c>
      <c r="BH69" s="32" t="e">
        <f t="shared" si="7"/>
        <v>#VALUE!</v>
      </c>
      <c r="BI69" s="32" t="e">
        <f t="shared" si="7"/>
        <v>#VALUE!</v>
      </c>
      <c r="BJ69" s="32" t="e">
        <f t="shared" si="7"/>
        <v>#VALUE!</v>
      </c>
      <c r="BK69" s="32" t="e">
        <f t="shared" si="7"/>
        <v>#VALUE!</v>
      </c>
      <c r="BL69" s="32" t="e">
        <f t="shared" si="6"/>
        <v>#VALUE!</v>
      </c>
      <c r="BM69" s="32" t="e">
        <f t="shared" si="6"/>
        <v>#VALUE!</v>
      </c>
      <c r="BN69" s="32" t="e">
        <f t="shared" si="6"/>
        <v>#VALUE!</v>
      </c>
      <c r="BO69" s="32">
        <f t="shared" si="6"/>
        <v>7.6616347826086962E-3</v>
      </c>
      <c r="BP69" s="32" t="e">
        <f t="shared" si="6"/>
        <v>#VALUE!</v>
      </c>
      <c r="BQ69" s="32">
        <f t="shared" si="6"/>
        <v>3.7055791304347832E-4</v>
      </c>
      <c r="BR69" s="32" t="e">
        <f t="shared" si="6"/>
        <v>#VALUE!</v>
      </c>
      <c r="BS69" s="32"/>
      <c r="BT69" s="32"/>
      <c r="BU69" s="32"/>
      <c r="BV69" s="32"/>
      <c r="BW69" s="32"/>
      <c r="BX69" s="32"/>
      <c r="BY69" s="32"/>
      <c r="BZ69" s="32"/>
      <c r="CA69" s="32"/>
      <c r="CB69" s="32">
        <v>7.6616347826086962E-3</v>
      </c>
      <c r="CC69" s="32"/>
      <c r="CD69" s="32">
        <v>3.7055791304347832E-4</v>
      </c>
      <c r="CE69" s="33"/>
    </row>
    <row r="70" spans="1:83" x14ac:dyDescent="0.25">
      <c r="A70" s="39">
        <v>3750775</v>
      </c>
      <c r="B70" s="40" t="s">
        <v>209</v>
      </c>
      <c r="C70" s="28" t="s">
        <v>1153</v>
      </c>
      <c r="D70" s="28" t="s">
        <v>1154</v>
      </c>
      <c r="E70" s="40" t="s">
        <v>74</v>
      </c>
      <c r="F70" s="40">
        <v>2018</v>
      </c>
      <c r="G70" s="40" t="s">
        <v>210</v>
      </c>
      <c r="H70" s="40" t="s">
        <v>211</v>
      </c>
      <c r="I70" s="40" t="s">
        <v>238</v>
      </c>
      <c r="J70" s="40" t="s">
        <v>62</v>
      </c>
      <c r="K70" s="40" t="s">
        <v>40</v>
      </c>
      <c r="L70" s="40" t="s">
        <v>41</v>
      </c>
      <c r="M70" s="40">
        <v>52</v>
      </c>
      <c r="N70" s="41">
        <v>12.5</v>
      </c>
      <c r="O70" s="40" t="s">
        <v>165</v>
      </c>
      <c r="P70" s="40" t="s">
        <v>433</v>
      </c>
      <c r="Q70" s="40" t="s">
        <v>433</v>
      </c>
      <c r="R70" s="40" t="s">
        <v>433</v>
      </c>
      <c r="S70" s="40" t="s">
        <v>433</v>
      </c>
      <c r="T70" s="40" t="s">
        <v>433</v>
      </c>
      <c r="U70" s="40" t="s">
        <v>433</v>
      </c>
      <c r="V70" s="40" t="s">
        <v>433</v>
      </c>
      <c r="W70" s="40" t="s">
        <v>433</v>
      </c>
      <c r="X70" s="40" t="s">
        <v>433</v>
      </c>
      <c r="Y70" s="41">
        <v>18.100000000000001</v>
      </c>
      <c r="Z70" s="40" t="s">
        <v>433</v>
      </c>
      <c r="AA70" s="41">
        <v>3.32</v>
      </c>
      <c r="AB70" s="40" t="s">
        <v>433</v>
      </c>
      <c r="AC70" s="40">
        <v>3.32</v>
      </c>
      <c r="AD70" s="40"/>
      <c r="AE70" s="40" t="s">
        <v>166</v>
      </c>
      <c r="AF70" s="40">
        <v>3.32E-3</v>
      </c>
      <c r="AG70" s="40" t="s">
        <v>976</v>
      </c>
      <c r="AH70" s="40"/>
      <c r="AI70" s="40"/>
      <c r="AJ70" s="40"/>
      <c r="AK70" s="40"/>
      <c r="AL70" s="41">
        <v>1.9400347826087E-4</v>
      </c>
      <c r="AM70" s="41"/>
      <c r="AN70" s="41"/>
      <c r="AO70" s="28" t="s">
        <v>1158</v>
      </c>
      <c r="AP70" s="28">
        <f t="shared" si="5"/>
        <v>1E-3</v>
      </c>
      <c r="AQ70" s="32" t="e">
        <f t="shared" si="9"/>
        <v>#VALUE!</v>
      </c>
      <c r="AR70" s="32" t="e">
        <f t="shared" si="9"/>
        <v>#VALUE!</v>
      </c>
      <c r="AS70" s="32" t="e">
        <f t="shared" si="9"/>
        <v>#VALUE!</v>
      </c>
      <c r="AT70" s="32" t="e">
        <f t="shared" si="9"/>
        <v>#VALUE!</v>
      </c>
      <c r="AU70" s="32" t="e">
        <f t="shared" si="9"/>
        <v>#VALUE!</v>
      </c>
      <c r="AV70" s="32" t="e">
        <f t="shared" si="9"/>
        <v>#VALUE!</v>
      </c>
      <c r="AW70" s="32" t="e">
        <f t="shared" si="9"/>
        <v>#VALUE!</v>
      </c>
      <c r="AX70" s="32" t="e">
        <f t="shared" si="9"/>
        <v>#VALUE!</v>
      </c>
      <c r="AY70" s="32" t="e">
        <f t="shared" si="8"/>
        <v>#VALUE!</v>
      </c>
      <c r="AZ70" s="32">
        <f t="shared" si="8"/>
        <v>1.8100000000000002E-2</v>
      </c>
      <c r="BA70" s="32" t="e">
        <f t="shared" si="8"/>
        <v>#VALUE!</v>
      </c>
      <c r="BB70" s="32">
        <f t="shared" si="8"/>
        <v>3.32E-3</v>
      </c>
      <c r="BC70" s="32" t="e">
        <f t="shared" si="8"/>
        <v>#VALUE!</v>
      </c>
      <c r="BD70" s="28">
        <v>1.3440000000000001E-2</v>
      </c>
      <c r="BE70" s="32">
        <v>0.23</v>
      </c>
      <c r="BF70" s="32" t="e">
        <f t="shared" si="7"/>
        <v>#VALUE!</v>
      </c>
      <c r="BG70" s="32" t="e">
        <f t="shared" si="7"/>
        <v>#VALUE!</v>
      </c>
      <c r="BH70" s="32" t="e">
        <f t="shared" si="7"/>
        <v>#VALUE!</v>
      </c>
      <c r="BI70" s="32" t="e">
        <f t="shared" si="7"/>
        <v>#VALUE!</v>
      </c>
      <c r="BJ70" s="32" t="e">
        <f t="shared" si="7"/>
        <v>#VALUE!</v>
      </c>
      <c r="BK70" s="32" t="e">
        <f t="shared" si="7"/>
        <v>#VALUE!</v>
      </c>
      <c r="BL70" s="32" t="e">
        <f t="shared" si="6"/>
        <v>#VALUE!</v>
      </c>
      <c r="BM70" s="32" t="e">
        <f t="shared" si="6"/>
        <v>#VALUE!</v>
      </c>
      <c r="BN70" s="32" t="e">
        <f t="shared" si="6"/>
        <v>#VALUE!</v>
      </c>
      <c r="BO70" s="32">
        <f t="shared" si="6"/>
        <v>1.0576695652173914E-3</v>
      </c>
      <c r="BP70" s="32" t="e">
        <f t="shared" si="6"/>
        <v>#VALUE!</v>
      </c>
      <c r="BQ70" s="32">
        <f t="shared" si="6"/>
        <v>1.9400347826086957E-4</v>
      </c>
      <c r="BR70" s="32" t="e">
        <f t="shared" si="6"/>
        <v>#VALUE!</v>
      </c>
      <c r="BS70" s="32"/>
      <c r="BT70" s="32"/>
      <c r="BU70" s="32"/>
      <c r="BV70" s="32"/>
      <c r="BW70" s="32"/>
      <c r="BX70" s="32"/>
      <c r="BY70" s="32"/>
      <c r="BZ70" s="32"/>
      <c r="CA70" s="32"/>
      <c r="CB70" s="32">
        <v>1.0576695652173914E-3</v>
      </c>
      <c r="CC70" s="32"/>
      <c r="CD70" s="32">
        <v>1.9400347826086957E-4</v>
      </c>
      <c r="CE70" s="33"/>
    </row>
    <row r="71" spans="1:83" x14ac:dyDescent="0.25">
      <c r="A71" s="39">
        <v>3750775</v>
      </c>
      <c r="B71" s="40" t="s">
        <v>209</v>
      </c>
      <c r="C71" s="28" t="s">
        <v>1153</v>
      </c>
      <c r="D71" s="28" t="s">
        <v>1154</v>
      </c>
      <c r="E71" s="40" t="s">
        <v>215</v>
      </c>
      <c r="F71" s="40">
        <v>2018</v>
      </c>
      <c r="G71" s="40" t="s">
        <v>210</v>
      </c>
      <c r="H71" s="40" t="s">
        <v>211</v>
      </c>
      <c r="I71" s="40" t="s">
        <v>242</v>
      </c>
      <c r="J71" s="40" t="s">
        <v>62</v>
      </c>
      <c r="K71" s="40" t="s">
        <v>40</v>
      </c>
      <c r="L71" s="40" t="s">
        <v>41</v>
      </c>
      <c r="M71" s="40">
        <v>52</v>
      </c>
      <c r="N71" s="41">
        <v>15.4</v>
      </c>
      <c r="O71" s="40" t="s">
        <v>165</v>
      </c>
      <c r="P71" s="40" t="s">
        <v>433</v>
      </c>
      <c r="Q71" s="40" t="s">
        <v>433</v>
      </c>
      <c r="R71" s="40" t="s">
        <v>433</v>
      </c>
      <c r="S71" s="40" t="s">
        <v>433</v>
      </c>
      <c r="T71" s="40" t="s">
        <v>433</v>
      </c>
      <c r="U71" s="40" t="s">
        <v>433</v>
      </c>
      <c r="V71" s="40" t="s">
        <v>433</v>
      </c>
      <c r="W71" s="40" t="s">
        <v>433</v>
      </c>
      <c r="X71" s="40" t="s">
        <v>433</v>
      </c>
      <c r="Y71" s="41">
        <v>113</v>
      </c>
      <c r="Z71" s="40" t="s">
        <v>433</v>
      </c>
      <c r="AA71" s="41">
        <v>4.6100000000000003</v>
      </c>
      <c r="AB71" s="40" t="s">
        <v>433</v>
      </c>
      <c r="AC71" s="40">
        <v>4.6100000000000003</v>
      </c>
      <c r="AD71" s="40"/>
      <c r="AE71" s="40" t="s">
        <v>166</v>
      </c>
      <c r="AF71" s="40">
        <v>4.6100000000000004E-3</v>
      </c>
      <c r="AG71" s="40" t="s">
        <v>976</v>
      </c>
      <c r="AH71" s="40"/>
      <c r="AI71" s="40"/>
      <c r="AJ71" s="40"/>
      <c r="AK71" s="40"/>
      <c r="AL71" s="41">
        <v>3.3961669565217399E-4</v>
      </c>
      <c r="AM71" s="41"/>
      <c r="AN71" s="41"/>
      <c r="AO71" s="28" t="s">
        <v>1158</v>
      </c>
      <c r="AP71" s="28">
        <f t="shared" si="5"/>
        <v>1E-3</v>
      </c>
      <c r="AQ71" s="32" t="e">
        <f t="shared" si="9"/>
        <v>#VALUE!</v>
      </c>
      <c r="AR71" s="32" t="e">
        <f t="shared" si="9"/>
        <v>#VALUE!</v>
      </c>
      <c r="AS71" s="32" t="e">
        <f t="shared" si="9"/>
        <v>#VALUE!</v>
      </c>
      <c r="AT71" s="32" t="e">
        <f t="shared" si="9"/>
        <v>#VALUE!</v>
      </c>
      <c r="AU71" s="32" t="e">
        <f t="shared" si="9"/>
        <v>#VALUE!</v>
      </c>
      <c r="AV71" s="32" t="e">
        <f t="shared" si="9"/>
        <v>#VALUE!</v>
      </c>
      <c r="AW71" s="32" t="e">
        <f t="shared" si="9"/>
        <v>#VALUE!</v>
      </c>
      <c r="AX71" s="32" t="e">
        <f t="shared" si="9"/>
        <v>#VALUE!</v>
      </c>
      <c r="AY71" s="32" t="e">
        <f t="shared" si="8"/>
        <v>#VALUE!</v>
      </c>
      <c r="AZ71" s="32">
        <f t="shared" si="8"/>
        <v>0.113</v>
      </c>
      <c r="BA71" s="32" t="e">
        <f t="shared" si="8"/>
        <v>#VALUE!</v>
      </c>
      <c r="BB71" s="32">
        <f t="shared" si="8"/>
        <v>4.6100000000000004E-3</v>
      </c>
      <c r="BC71" s="32" t="e">
        <f t="shared" si="8"/>
        <v>#VALUE!</v>
      </c>
      <c r="BD71" s="28">
        <v>1.6944000000000001E-2</v>
      </c>
      <c r="BE71" s="32">
        <v>0.23</v>
      </c>
      <c r="BF71" s="32" t="e">
        <f t="shared" si="7"/>
        <v>#VALUE!</v>
      </c>
      <c r="BG71" s="32" t="e">
        <f t="shared" si="7"/>
        <v>#VALUE!</v>
      </c>
      <c r="BH71" s="32" t="e">
        <f t="shared" si="7"/>
        <v>#VALUE!</v>
      </c>
      <c r="BI71" s="32" t="e">
        <f t="shared" si="7"/>
        <v>#VALUE!</v>
      </c>
      <c r="BJ71" s="32" t="e">
        <f t="shared" si="7"/>
        <v>#VALUE!</v>
      </c>
      <c r="BK71" s="32" t="e">
        <f t="shared" si="7"/>
        <v>#VALUE!</v>
      </c>
      <c r="BL71" s="32" t="e">
        <f t="shared" si="6"/>
        <v>#VALUE!</v>
      </c>
      <c r="BM71" s="32" t="e">
        <f t="shared" si="6"/>
        <v>#VALUE!</v>
      </c>
      <c r="BN71" s="32" t="e">
        <f t="shared" si="6"/>
        <v>#VALUE!</v>
      </c>
      <c r="BO71" s="32">
        <f t="shared" si="6"/>
        <v>8.3246608695652178E-3</v>
      </c>
      <c r="BP71" s="32" t="e">
        <f t="shared" si="6"/>
        <v>#VALUE!</v>
      </c>
      <c r="BQ71" s="32">
        <f t="shared" si="6"/>
        <v>3.3961669565217399E-4</v>
      </c>
      <c r="BR71" s="32" t="e">
        <f t="shared" si="6"/>
        <v>#VALUE!</v>
      </c>
      <c r="BS71" s="32"/>
      <c r="BT71" s="32"/>
      <c r="BU71" s="32"/>
      <c r="BV71" s="32"/>
      <c r="BW71" s="32"/>
      <c r="BX71" s="32"/>
      <c r="BY71" s="32"/>
      <c r="BZ71" s="32"/>
      <c r="CA71" s="32"/>
      <c r="CB71" s="32">
        <v>8.3246608695652178E-3</v>
      </c>
      <c r="CC71" s="32"/>
      <c r="CD71" s="32">
        <v>3.3961669565217399E-4</v>
      </c>
      <c r="CE71" s="33"/>
    </row>
    <row r="72" spans="1:83" x14ac:dyDescent="0.25">
      <c r="A72" s="39">
        <v>3750775</v>
      </c>
      <c r="B72" s="40" t="s">
        <v>209</v>
      </c>
      <c r="C72" s="28" t="s">
        <v>1153</v>
      </c>
      <c r="D72" s="28" t="s">
        <v>1154</v>
      </c>
      <c r="E72" s="40" t="s">
        <v>215</v>
      </c>
      <c r="F72" s="40">
        <v>2018</v>
      </c>
      <c r="G72" s="40" t="s">
        <v>210</v>
      </c>
      <c r="H72" s="40" t="s">
        <v>211</v>
      </c>
      <c r="I72" s="40" t="s">
        <v>246</v>
      </c>
      <c r="J72" s="40" t="s">
        <v>62</v>
      </c>
      <c r="K72" s="40" t="s">
        <v>40</v>
      </c>
      <c r="L72" s="40" t="s">
        <v>41</v>
      </c>
      <c r="M72" s="40">
        <v>55</v>
      </c>
      <c r="N72" s="41">
        <v>23.6</v>
      </c>
      <c r="O72" s="40" t="s">
        <v>165</v>
      </c>
      <c r="P72" s="40" t="s">
        <v>433</v>
      </c>
      <c r="Q72" s="40" t="s">
        <v>433</v>
      </c>
      <c r="R72" s="40" t="s">
        <v>433</v>
      </c>
      <c r="S72" s="40" t="s">
        <v>433</v>
      </c>
      <c r="T72" s="40" t="s">
        <v>433</v>
      </c>
      <c r="U72" s="40" t="s">
        <v>433</v>
      </c>
      <c r="V72" s="40" t="s">
        <v>433</v>
      </c>
      <c r="W72" s="40" t="s">
        <v>433</v>
      </c>
      <c r="X72" s="40" t="s">
        <v>433</v>
      </c>
      <c r="Y72" s="41">
        <v>84.9</v>
      </c>
      <c r="Z72" s="40" t="s">
        <v>433</v>
      </c>
      <c r="AA72" s="41">
        <v>6.22</v>
      </c>
      <c r="AB72" s="40" t="s">
        <v>433</v>
      </c>
      <c r="AC72" s="40">
        <v>6.22</v>
      </c>
      <c r="AD72" s="40"/>
      <c r="AE72" s="40" t="s">
        <v>166</v>
      </c>
      <c r="AF72" s="40">
        <v>6.2199999999999998E-3</v>
      </c>
      <c r="AG72" s="40" t="s">
        <v>976</v>
      </c>
      <c r="AH72" s="40"/>
      <c r="AI72" s="40"/>
      <c r="AJ72" s="40"/>
      <c r="AK72" s="40"/>
      <c r="AL72" s="41">
        <v>4.5822469565217402E-4</v>
      </c>
      <c r="AM72" s="41"/>
      <c r="AN72" s="41"/>
      <c r="AO72" s="28" t="s">
        <v>1158</v>
      </c>
      <c r="AP72" s="28">
        <f t="shared" si="5"/>
        <v>1E-3</v>
      </c>
      <c r="AQ72" s="32" t="e">
        <f t="shared" si="9"/>
        <v>#VALUE!</v>
      </c>
      <c r="AR72" s="32" t="e">
        <f t="shared" si="9"/>
        <v>#VALUE!</v>
      </c>
      <c r="AS72" s="32" t="e">
        <f t="shared" si="9"/>
        <v>#VALUE!</v>
      </c>
      <c r="AT72" s="32" t="e">
        <f t="shared" si="9"/>
        <v>#VALUE!</v>
      </c>
      <c r="AU72" s="32" t="e">
        <f t="shared" si="9"/>
        <v>#VALUE!</v>
      </c>
      <c r="AV72" s="32" t="e">
        <f t="shared" si="9"/>
        <v>#VALUE!</v>
      </c>
      <c r="AW72" s="32" t="e">
        <f t="shared" si="9"/>
        <v>#VALUE!</v>
      </c>
      <c r="AX72" s="32" t="e">
        <f t="shared" ref="AX72:BC130" si="10">W72*$AP72</f>
        <v>#VALUE!</v>
      </c>
      <c r="AY72" s="32" t="e">
        <f t="shared" si="8"/>
        <v>#VALUE!</v>
      </c>
      <c r="AZ72" s="32">
        <f t="shared" si="8"/>
        <v>8.4900000000000003E-2</v>
      </c>
      <c r="BA72" s="32" t="e">
        <f t="shared" si="8"/>
        <v>#VALUE!</v>
      </c>
      <c r="BB72" s="32">
        <f t="shared" si="8"/>
        <v>6.2199999999999998E-3</v>
      </c>
      <c r="BC72" s="32" t="e">
        <f t="shared" si="8"/>
        <v>#VALUE!</v>
      </c>
      <c r="BD72" s="28">
        <v>1.6944000000000001E-2</v>
      </c>
      <c r="BE72" s="32">
        <v>0.23</v>
      </c>
      <c r="BF72" s="32" t="e">
        <f t="shared" si="7"/>
        <v>#VALUE!</v>
      </c>
      <c r="BG72" s="32" t="e">
        <f t="shared" si="7"/>
        <v>#VALUE!</v>
      </c>
      <c r="BH72" s="32" t="e">
        <f t="shared" si="7"/>
        <v>#VALUE!</v>
      </c>
      <c r="BI72" s="32" t="e">
        <f t="shared" si="7"/>
        <v>#VALUE!</v>
      </c>
      <c r="BJ72" s="32" t="e">
        <f t="shared" si="7"/>
        <v>#VALUE!</v>
      </c>
      <c r="BK72" s="32" t="e">
        <f t="shared" si="7"/>
        <v>#VALUE!</v>
      </c>
      <c r="BL72" s="32" t="e">
        <f t="shared" si="6"/>
        <v>#VALUE!</v>
      </c>
      <c r="BM72" s="32" t="e">
        <f t="shared" si="6"/>
        <v>#VALUE!</v>
      </c>
      <c r="BN72" s="32" t="e">
        <f t="shared" si="6"/>
        <v>#VALUE!</v>
      </c>
      <c r="BO72" s="32">
        <f t="shared" si="6"/>
        <v>6.2545460869565216E-3</v>
      </c>
      <c r="BP72" s="32" t="e">
        <f t="shared" si="6"/>
        <v>#VALUE!</v>
      </c>
      <c r="BQ72" s="32">
        <f t="shared" si="6"/>
        <v>4.5822469565217391E-4</v>
      </c>
      <c r="BR72" s="32" t="e">
        <f t="shared" si="6"/>
        <v>#VALUE!</v>
      </c>
      <c r="BS72" s="32"/>
      <c r="BT72" s="32"/>
      <c r="BU72" s="32"/>
      <c r="BV72" s="32"/>
      <c r="BW72" s="32"/>
      <c r="BX72" s="32"/>
      <c r="BY72" s="32"/>
      <c r="BZ72" s="32"/>
      <c r="CA72" s="32"/>
      <c r="CB72" s="32">
        <v>6.2545460869565216E-3</v>
      </c>
      <c r="CC72" s="32"/>
      <c r="CD72" s="32">
        <v>4.5822469565217391E-4</v>
      </c>
      <c r="CE72" s="33"/>
    </row>
    <row r="73" spans="1:83" x14ac:dyDescent="0.25">
      <c r="A73" s="39">
        <v>3750775</v>
      </c>
      <c r="B73" s="40" t="s">
        <v>209</v>
      </c>
      <c r="C73" s="28" t="s">
        <v>1153</v>
      </c>
      <c r="D73" s="28" t="s">
        <v>1154</v>
      </c>
      <c r="E73" s="40" t="s">
        <v>215</v>
      </c>
      <c r="F73" s="40">
        <v>2018</v>
      </c>
      <c r="G73" s="40" t="s">
        <v>210</v>
      </c>
      <c r="H73" s="40" t="s">
        <v>211</v>
      </c>
      <c r="I73" s="40" t="s">
        <v>249</v>
      </c>
      <c r="J73" s="40" t="s">
        <v>62</v>
      </c>
      <c r="K73" s="40" t="s">
        <v>40</v>
      </c>
      <c r="L73" s="40" t="s">
        <v>41</v>
      </c>
      <c r="M73" s="40">
        <v>74</v>
      </c>
      <c r="N73" s="41">
        <v>14.9</v>
      </c>
      <c r="O73" s="40" t="s">
        <v>165</v>
      </c>
      <c r="P73" s="40" t="s">
        <v>433</v>
      </c>
      <c r="Q73" s="40" t="s">
        <v>433</v>
      </c>
      <c r="R73" s="40" t="s">
        <v>433</v>
      </c>
      <c r="S73" s="40" t="s">
        <v>433</v>
      </c>
      <c r="T73" s="40" t="s">
        <v>433</v>
      </c>
      <c r="U73" s="40" t="s">
        <v>433</v>
      </c>
      <c r="V73" s="40" t="s">
        <v>433</v>
      </c>
      <c r="W73" s="40" t="s">
        <v>433</v>
      </c>
      <c r="X73" s="40" t="s">
        <v>433</v>
      </c>
      <c r="Y73" s="41">
        <v>28.9</v>
      </c>
      <c r="Z73" s="40" t="s">
        <v>433</v>
      </c>
      <c r="AA73" s="41">
        <v>3.7</v>
      </c>
      <c r="AB73" s="40" t="s">
        <v>433</v>
      </c>
      <c r="AC73" s="40">
        <v>3.7</v>
      </c>
      <c r="AD73" s="40"/>
      <c r="AE73" s="40" t="s">
        <v>166</v>
      </c>
      <c r="AF73" s="40">
        <v>3.7000000000000002E-3</v>
      </c>
      <c r="AG73" s="40" t="s">
        <v>976</v>
      </c>
      <c r="AH73" s="40"/>
      <c r="AI73" s="40"/>
      <c r="AJ73" s="40"/>
      <c r="AK73" s="40"/>
      <c r="AL73" s="41">
        <v>2.72577391304348E-4</v>
      </c>
      <c r="AM73" s="41"/>
      <c r="AN73" s="41"/>
      <c r="AO73" s="28" t="s">
        <v>1158</v>
      </c>
      <c r="AP73" s="28">
        <f t="shared" si="5"/>
        <v>1E-3</v>
      </c>
      <c r="AQ73" s="32" t="e">
        <f t="shared" ref="AQ73:AW109" si="11">P73*$AP73</f>
        <v>#VALUE!</v>
      </c>
      <c r="AR73" s="32" t="e">
        <f t="shared" si="11"/>
        <v>#VALUE!</v>
      </c>
      <c r="AS73" s="32" t="e">
        <f t="shared" si="11"/>
        <v>#VALUE!</v>
      </c>
      <c r="AT73" s="32" t="e">
        <f t="shared" si="11"/>
        <v>#VALUE!</v>
      </c>
      <c r="AU73" s="32" t="e">
        <f t="shared" si="11"/>
        <v>#VALUE!</v>
      </c>
      <c r="AV73" s="32" t="e">
        <f t="shared" si="11"/>
        <v>#VALUE!</v>
      </c>
      <c r="AW73" s="32" t="e">
        <f t="shared" si="11"/>
        <v>#VALUE!</v>
      </c>
      <c r="AX73" s="32" t="e">
        <f t="shared" si="10"/>
        <v>#VALUE!</v>
      </c>
      <c r="AY73" s="32" t="e">
        <f t="shared" si="8"/>
        <v>#VALUE!</v>
      </c>
      <c r="AZ73" s="32">
        <f t="shared" si="8"/>
        <v>2.8899999999999999E-2</v>
      </c>
      <c r="BA73" s="32" t="e">
        <f t="shared" si="8"/>
        <v>#VALUE!</v>
      </c>
      <c r="BB73" s="32">
        <f t="shared" si="8"/>
        <v>3.7000000000000002E-3</v>
      </c>
      <c r="BC73" s="32" t="e">
        <f t="shared" si="8"/>
        <v>#VALUE!</v>
      </c>
      <c r="BD73" s="28">
        <v>1.6944000000000001E-2</v>
      </c>
      <c r="BE73" s="32">
        <v>0.23</v>
      </c>
      <c r="BF73" s="32" t="e">
        <f t="shared" si="7"/>
        <v>#VALUE!</v>
      </c>
      <c r="BG73" s="32" t="e">
        <f t="shared" si="7"/>
        <v>#VALUE!</v>
      </c>
      <c r="BH73" s="32" t="e">
        <f t="shared" si="7"/>
        <v>#VALUE!</v>
      </c>
      <c r="BI73" s="32" t="e">
        <f t="shared" si="7"/>
        <v>#VALUE!</v>
      </c>
      <c r="BJ73" s="32" t="e">
        <f t="shared" si="7"/>
        <v>#VALUE!</v>
      </c>
      <c r="BK73" s="32" t="e">
        <f t="shared" si="7"/>
        <v>#VALUE!</v>
      </c>
      <c r="BL73" s="32" t="e">
        <f t="shared" si="6"/>
        <v>#VALUE!</v>
      </c>
      <c r="BM73" s="32" t="e">
        <f t="shared" si="6"/>
        <v>#VALUE!</v>
      </c>
      <c r="BN73" s="32" t="e">
        <f t="shared" si="6"/>
        <v>#VALUE!</v>
      </c>
      <c r="BO73" s="32">
        <f t="shared" ref="BO73:BR136" si="12">AZ73*$BD73/$BE73</f>
        <v>2.1290504347826087E-3</v>
      </c>
      <c r="BP73" s="32" t="e">
        <f t="shared" si="12"/>
        <v>#VALUE!</v>
      </c>
      <c r="BQ73" s="32">
        <f t="shared" si="12"/>
        <v>2.7257739130434784E-4</v>
      </c>
      <c r="BR73" s="32" t="e">
        <f t="shared" si="12"/>
        <v>#VALUE!</v>
      </c>
      <c r="BS73" s="32"/>
      <c r="BT73" s="32"/>
      <c r="BU73" s="32"/>
      <c r="BV73" s="32"/>
      <c r="BW73" s="32"/>
      <c r="BX73" s="32"/>
      <c r="BY73" s="32"/>
      <c r="BZ73" s="32"/>
      <c r="CA73" s="32"/>
      <c r="CB73" s="32">
        <v>2.1290504347826087E-3</v>
      </c>
      <c r="CC73" s="32"/>
      <c r="CD73" s="32">
        <v>2.7257739130434784E-4</v>
      </c>
      <c r="CE73" s="33"/>
    </row>
    <row r="74" spans="1:83" x14ac:dyDescent="0.25">
      <c r="A74" s="39">
        <v>3750775</v>
      </c>
      <c r="B74" s="40" t="s">
        <v>209</v>
      </c>
      <c r="C74" s="28" t="s">
        <v>1153</v>
      </c>
      <c r="D74" s="28" t="s">
        <v>1154</v>
      </c>
      <c r="E74" s="40" t="s">
        <v>253</v>
      </c>
      <c r="F74" s="40">
        <v>2018</v>
      </c>
      <c r="G74" s="40" t="s">
        <v>210</v>
      </c>
      <c r="H74" s="40" t="s">
        <v>211</v>
      </c>
      <c r="I74" s="40" t="s">
        <v>254</v>
      </c>
      <c r="J74" s="40" t="s">
        <v>62</v>
      </c>
      <c r="K74" s="40" t="s">
        <v>40</v>
      </c>
      <c r="L74" s="40" t="s">
        <v>41</v>
      </c>
      <c r="M74" s="40">
        <v>77</v>
      </c>
      <c r="N74" s="41">
        <v>15.6</v>
      </c>
      <c r="O74" s="40" t="s">
        <v>165</v>
      </c>
      <c r="P74" s="40" t="s">
        <v>433</v>
      </c>
      <c r="Q74" s="40" t="s">
        <v>433</v>
      </c>
      <c r="R74" s="40" t="s">
        <v>433</v>
      </c>
      <c r="S74" s="40" t="s">
        <v>433</v>
      </c>
      <c r="T74" s="40" t="s">
        <v>433</v>
      </c>
      <c r="U74" s="40" t="s">
        <v>433</v>
      </c>
      <c r="V74" s="40" t="s">
        <v>433</v>
      </c>
      <c r="W74" s="40" t="s">
        <v>433</v>
      </c>
      <c r="X74" s="40" t="s">
        <v>433</v>
      </c>
      <c r="Y74" s="41">
        <v>80.3</v>
      </c>
      <c r="Z74" s="40" t="s">
        <v>433</v>
      </c>
      <c r="AA74" s="41">
        <v>4.5</v>
      </c>
      <c r="AB74" s="40" t="s">
        <v>433</v>
      </c>
      <c r="AC74" s="40">
        <v>4.5</v>
      </c>
      <c r="AD74" s="40"/>
      <c r="AE74" s="40" t="s">
        <v>166</v>
      </c>
      <c r="AF74" s="40">
        <v>4.4999999999999997E-3</v>
      </c>
      <c r="AG74" s="40" t="s">
        <v>976</v>
      </c>
      <c r="AH74" s="40"/>
      <c r="AI74" s="40"/>
      <c r="AJ74" s="40"/>
      <c r="AK74" s="40"/>
      <c r="AL74" s="41">
        <v>3.3057391304347798E-4</v>
      </c>
      <c r="AM74" s="41"/>
      <c r="AN74" s="41"/>
      <c r="AO74" s="28" t="s">
        <v>1158</v>
      </c>
      <c r="AP74" s="28">
        <f t="shared" si="5"/>
        <v>1E-3</v>
      </c>
      <c r="AQ74" s="32" t="e">
        <f t="shared" si="11"/>
        <v>#VALUE!</v>
      </c>
      <c r="AR74" s="32" t="e">
        <f t="shared" si="11"/>
        <v>#VALUE!</v>
      </c>
      <c r="AS74" s="32" t="e">
        <f t="shared" si="11"/>
        <v>#VALUE!</v>
      </c>
      <c r="AT74" s="32" t="e">
        <f t="shared" si="11"/>
        <v>#VALUE!</v>
      </c>
      <c r="AU74" s="32" t="e">
        <f t="shared" si="11"/>
        <v>#VALUE!</v>
      </c>
      <c r="AV74" s="32" t="e">
        <f t="shared" si="11"/>
        <v>#VALUE!</v>
      </c>
      <c r="AW74" s="32" t="e">
        <f t="shared" si="11"/>
        <v>#VALUE!</v>
      </c>
      <c r="AX74" s="32" t="e">
        <f t="shared" si="10"/>
        <v>#VALUE!</v>
      </c>
      <c r="AY74" s="32" t="e">
        <f t="shared" si="8"/>
        <v>#VALUE!</v>
      </c>
      <c r="AZ74" s="32">
        <f t="shared" si="8"/>
        <v>8.0299999999999996E-2</v>
      </c>
      <c r="BA74" s="32" t="e">
        <f t="shared" si="8"/>
        <v>#VALUE!</v>
      </c>
      <c r="BB74" s="32">
        <f t="shared" si="8"/>
        <v>4.5000000000000005E-3</v>
      </c>
      <c r="BC74" s="32" t="e">
        <f t="shared" si="8"/>
        <v>#VALUE!</v>
      </c>
      <c r="BD74" s="28">
        <v>1.6896000000000001E-2</v>
      </c>
      <c r="BE74" s="32">
        <v>0.23</v>
      </c>
      <c r="BF74" s="32" t="e">
        <f t="shared" si="7"/>
        <v>#VALUE!</v>
      </c>
      <c r="BG74" s="32" t="e">
        <f t="shared" si="7"/>
        <v>#VALUE!</v>
      </c>
      <c r="BH74" s="32" t="e">
        <f t="shared" si="7"/>
        <v>#VALUE!</v>
      </c>
      <c r="BI74" s="32" t="e">
        <f t="shared" si="7"/>
        <v>#VALUE!</v>
      </c>
      <c r="BJ74" s="32" t="e">
        <f t="shared" si="7"/>
        <v>#VALUE!</v>
      </c>
      <c r="BK74" s="32" t="e">
        <f t="shared" si="7"/>
        <v>#VALUE!</v>
      </c>
      <c r="BL74" s="32" t="e">
        <f t="shared" si="7"/>
        <v>#VALUE!</v>
      </c>
      <c r="BM74" s="32" t="e">
        <f t="shared" si="7"/>
        <v>#VALUE!</v>
      </c>
      <c r="BN74" s="32" t="e">
        <f t="shared" si="7"/>
        <v>#VALUE!</v>
      </c>
      <c r="BO74" s="32">
        <f t="shared" si="12"/>
        <v>5.8989078260869568E-3</v>
      </c>
      <c r="BP74" s="32" t="e">
        <f t="shared" si="12"/>
        <v>#VALUE!</v>
      </c>
      <c r="BQ74" s="32">
        <f t="shared" si="12"/>
        <v>3.3057391304347836E-4</v>
      </c>
      <c r="BR74" s="32" t="e">
        <f t="shared" si="12"/>
        <v>#VALUE!</v>
      </c>
      <c r="BS74" s="32"/>
      <c r="BT74" s="32"/>
      <c r="BU74" s="32"/>
      <c r="BV74" s="32"/>
      <c r="BW74" s="32"/>
      <c r="BX74" s="32"/>
      <c r="BY74" s="32"/>
      <c r="BZ74" s="32"/>
      <c r="CA74" s="32"/>
      <c r="CB74" s="32">
        <v>5.8989078260869568E-3</v>
      </c>
      <c r="CC74" s="32"/>
      <c r="CD74" s="32">
        <v>3.3057391304347836E-4</v>
      </c>
      <c r="CE74" s="33"/>
    </row>
    <row r="75" spans="1:83" x14ac:dyDescent="0.25">
      <c r="A75" s="39">
        <v>3750775</v>
      </c>
      <c r="B75" s="40" t="s">
        <v>209</v>
      </c>
      <c r="C75" s="28" t="s">
        <v>1153</v>
      </c>
      <c r="D75" s="28" t="s">
        <v>1154</v>
      </c>
      <c r="E75" s="40" t="s">
        <v>74</v>
      </c>
      <c r="F75" s="40">
        <v>2018</v>
      </c>
      <c r="G75" s="40" t="s">
        <v>210</v>
      </c>
      <c r="H75" s="40" t="s">
        <v>211</v>
      </c>
      <c r="I75" s="40" t="s">
        <v>259</v>
      </c>
      <c r="J75" s="40" t="s">
        <v>62</v>
      </c>
      <c r="K75" s="40" t="s">
        <v>40</v>
      </c>
      <c r="L75" s="40" t="s">
        <v>41</v>
      </c>
      <c r="M75" s="40">
        <v>78</v>
      </c>
      <c r="N75" s="41">
        <v>12.2</v>
      </c>
      <c r="O75" s="40" t="s">
        <v>165</v>
      </c>
      <c r="P75" s="40" t="s">
        <v>433</v>
      </c>
      <c r="Q75" s="40" t="s">
        <v>433</v>
      </c>
      <c r="R75" s="40" t="s">
        <v>433</v>
      </c>
      <c r="S75" s="40" t="s">
        <v>433</v>
      </c>
      <c r="T75" s="40" t="s">
        <v>433</v>
      </c>
      <c r="U75" s="40" t="s">
        <v>433</v>
      </c>
      <c r="V75" s="40" t="s">
        <v>433</v>
      </c>
      <c r="W75" s="40" t="s">
        <v>433</v>
      </c>
      <c r="X75" s="40" t="s">
        <v>433</v>
      </c>
      <c r="Y75" s="41">
        <v>94.8</v>
      </c>
      <c r="Z75" s="40" t="s">
        <v>433</v>
      </c>
      <c r="AA75" s="41">
        <v>3.92</v>
      </c>
      <c r="AB75" s="40" t="s">
        <v>433</v>
      </c>
      <c r="AC75" s="40">
        <v>3.92</v>
      </c>
      <c r="AD75" s="40"/>
      <c r="AE75" s="40" t="s">
        <v>166</v>
      </c>
      <c r="AF75" s="40">
        <v>3.9199999999999999E-3</v>
      </c>
      <c r="AG75" s="40" t="s">
        <v>976</v>
      </c>
      <c r="AH75" s="40"/>
      <c r="AI75" s="40"/>
      <c r="AJ75" s="40"/>
      <c r="AK75" s="40"/>
      <c r="AL75" s="41">
        <v>2.6178782608695701E-4</v>
      </c>
      <c r="AM75" s="41"/>
      <c r="AN75" s="41"/>
      <c r="AO75" s="28" t="s">
        <v>1158</v>
      </c>
      <c r="AP75" s="28">
        <f t="shared" si="5"/>
        <v>1E-3</v>
      </c>
      <c r="AQ75" s="32" t="e">
        <f t="shared" si="11"/>
        <v>#VALUE!</v>
      </c>
      <c r="AR75" s="32" t="e">
        <f t="shared" si="11"/>
        <v>#VALUE!</v>
      </c>
      <c r="AS75" s="32" t="e">
        <f t="shared" si="11"/>
        <v>#VALUE!</v>
      </c>
      <c r="AT75" s="32" t="e">
        <f t="shared" si="11"/>
        <v>#VALUE!</v>
      </c>
      <c r="AU75" s="32" t="e">
        <f t="shared" si="11"/>
        <v>#VALUE!</v>
      </c>
      <c r="AV75" s="32" t="e">
        <f t="shared" si="11"/>
        <v>#VALUE!</v>
      </c>
      <c r="AW75" s="32" t="e">
        <f t="shared" si="11"/>
        <v>#VALUE!</v>
      </c>
      <c r="AX75" s="32" t="e">
        <f t="shared" si="10"/>
        <v>#VALUE!</v>
      </c>
      <c r="AY75" s="32" t="e">
        <f t="shared" si="8"/>
        <v>#VALUE!</v>
      </c>
      <c r="AZ75" s="32">
        <f t="shared" si="8"/>
        <v>9.4799999999999995E-2</v>
      </c>
      <c r="BA75" s="32" t="e">
        <f t="shared" si="8"/>
        <v>#VALUE!</v>
      </c>
      <c r="BB75" s="32">
        <f t="shared" si="8"/>
        <v>3.9199999999999999E-3</v>
      </c>
      <c r="BC75" s="32" t="e">
        <f t="shared" si="8"/>
        <v>#VALUE!</v>
      </c>
      <c r="BD75" s="28">
        <v>1.536E-2</v>
      </c>
      <c r="BE75" s="32">
        <v>0.23</v>
      </c>
      <c r="BF75" s="32" t="e">
        <f t="shared" si="7"/>
        <v>#VALUE!</v>
      </c>
      <c r="BG75" s="32" t="e">
        <f t="shared" si="7"/>
        <v>#VALUE!</v>
      </c>
      <c r="BH75" s="32" t="e">
        <f t="shared" si="7"/>
        <v>#VALUE!</v>
      </c>
      <c r="BI75" s="32" t="e">
        <f t="shared" si="7"/>
        <v>#VALUE!</v>
      </c>
      <c r="BJ75" s="32" t="e">
        <f t="shared" si="7"/>
        <v>#VALUE!</v>
      </c>
      <c r="BK75" s="32" t="e">
        <f t="shared" si="7"/>
        <v>#VALUE!</v>
      </c>
      <c r="BL75" s="32" t="e">
        <f t="shared" si="7"/>
        <v>#VALUE!</v>
      </c>
      <c r="BM75" s="32" t="e">
        <f t="shared" si="7"/>
        <v>#VALUE!</v>
      </c>
      <c r="BN75" s="32" t="e">
        <f t="shared" si="7"/>
        <v>#VALUE!</v>
      </c>
      <c r="BO75" s="32">
        <f t="shared" si="12"/>
        <v>6.3309913043478249E-3</v>
      </c>
      <c r="BP75" s="32" t="e">
        <f t="shared" si="12"/>
        <v>#VALUE!</v>
      </c>
      <c r="BQ75" s="32">
        <f t="shared" si="12"/>
        <v>2.6178782608695652E-4</v>
      </c>
      <c r="BR75" s="32" t="e">
        <f t="shared" si="12"/>
        <v>#VALUE!</v>
      </c>
      <c r="BS75" s="32"/>
      <c r="BT75" s="32"/>
      <c r="BU75" s="32"/>
      <c r="BV75" s="32"/>
      <c r="BW75" s="32"/>
      <c r="BX75" s="32"/>
      <c r="BY75" s="32"/>
      <c r="BZ75" s="32"/>
      <c r="CA75" s="32"/>
      <c r="CB75" s="32">
        <v>6.3309913043478249E-3</v>
      </c>
      <c r="CC75" s="32"/>
      <c r="CD75" s="32">
        <v>2.6178782608695652E-4</v>
      </c>
      <c r="CE75" s="33"/>
    </row>
    <row r="76" spans="1:83" x14ac:dyDescent="0.25">
      <c r="A76" s="39">
        <v>3750775</v>
      </c>
      <c r="B76" s="40" t="s">
        <v>209</v>
      </c>
      <c r="C76" s="28" t="s">
        <v>1153</v>
      </c>
      <c r="D76" s="28" t="s">
        <v>1154</v>
      </c>
      <c r="E76" s="40" t="s">
        <v>215</v>
      </c>
      <c r="F76" s="40">
        <v>2018</v>
      </c>
      <c r="G76" s="40" t="s">
        <v>210</v>
      </c>
      <c r="H76" s="40" t="s">
        <v>211</v>
      </c>
      <c r="I76" s="40" t="s">
        <v>263</v>
      </c>
      <c r="J76" s="40" t="s">
        <v>62</v>
      </c>
      <c r="K76" s="40" t="s">
        <v>40</v>
      </c>
      <c r="L76" s="40" t="s">
        <v>41</v>
      </c>
      <c r="M76" s="40">
        <v>95</v>
      </c>
      <c r="N76" s="41">
        <v>23.2</v>
      </c>
      <c r="O76" s="40" t="s">
        <v>165</v>
      </c>
      <c r="P76" s="40" t="s">
        <v>433</v>
      </c>
      <c r="Q76" s="40" t="s">
        <v>433</v>
      </c>
      <c r="R76" s="40" t="s">
        <v>433</v>
      </c>
      <c r="S76" s="40" t="s">
        <v>433</v>
      </c>
      <c r="T76" s="40" t="s">
        <v>433</v>
      </c>
      <c r="U76" s="40" t="s">
        <v>433</v>
      </c>
      <c r="V76" s="40" t="s">
        <v>433</v>
      </c>
      <c r="W76" s="40" t="s">
        <v>433</v>
      </c>
      <c r="X76" s="40" t="s">
        <v>433</v>
      </c>
      <c r="Y76" s="41">
        <v>81.5</v>
      </c>
      <c r="Z76" s="40" t="s">
        <v>433</v>
      </c>
      <c r="AA76" s="41">
        <v>5.66</v>
      </c>
      <c r="AB76" s="40" t="s">
        <v>433</v>
      </c>
      <c r="AC76" s="40">
        <v>5.66</v>
      </c>
      <c r="AD76" s="40"/>
      <c r="AE76" s="40" t="s">
        <v>166</v>
      </c>
      <c r="AF76" s="40">
        <v>5.6600000000000001E-3</v>
      </c>
      <c r="AG76" s="40" t="s">
        <v>976</v>
      </c>
      <c r="AH76" s="40"/>
      <c r="AI76" s="40"/>
      <c r="AJ76" s="40"/>
      <c r="AK76" s="40"/>
      <c r="AL76" s="41">
        <v>4.1696973913043502E-4</v>
      </c>
      <c r="AM76" s="41"/>
      <c r="AN76" s="41"/>
      <c r="AO76" s="28" t="s">
        <v>1158</v>
      </c>
      <c r="AP76" s="28">
        <f t="shared" si="5"/>
        <v>1E-3</v>
      </c>
      <c r="AQ76" s="32" t="e">
        <f t="shared" si="11"/>
        <v>#VALUE!</v>
      </c>
      <c r="AR76" s="32" t="e">
        <f t="shared" si="11"/>
        <v>#VALUE!</v>
      </c>
      <c r="AS76" s="32" t="e">
        <f t="shared" si="11"/>
        <v>#VALUE!</v>
      </c>
      <c r="AT76" s="32" t="e">
        <f t="shared" si="11"/>
        <v>#VALUE!</v>
      </c>
      <c r="AU76" s="32" t="e">
        <f t="shared" si="11"/>
        <v>#VALUE!</v>
      </c>
      <c r="AV76" s="32" t="e">
        <f t="shared" si="11"/>
        <v>#VALUE!</v>
      </c>
      <c r="AW76" s="32" t="e">
        <f t="shared" si="11"/>
        <v>#VALUE!</v>
      </c>
      <c r="AX76" s="32" t="e">
        <f t="shared" si="10"/>
        <v>#VALUE!</v>
      </c>
      <c r="AY76" s="32" t="e">
        <f t="shared" si="8"/>
        <v>#VALUE!</v>
      </c>
      <c r="AZ76" s="32">
        <f t="shared" si="8"/>
        <v>8.1500000000000003E-2</v>
      </c>
      <c r="BA76" s="32" t="e">
        <f t="shared" si="8"/>
        <v>#VALUE!</v>
      </c>
      <c r="BB76" s="32">
        <f t="shared" si="8"/>
        <v>5.6600000000000001E-3</v>
      </c>
      <c r="BC76" s="32" t="e">
        <f t="shared" si="8"/>
        <v>#VALUE!</v>
      </c>
      <c r="BD76" s="28">
        <v>1.6944000000000001E-2</v>
      </c>
      <c r="BE76" s="32">
        <v>0.23</v>
      </c>
      <c r="BF76" s="32" t="e">
        <f t="shared" si="7"/>
        <v>#VALUE!</v>
      </c>
      <c r="BG76" s="32" t="e">
        <f t="shared" si="7"/>
        <v>#VALUE!</v>
      </c>
      <c r="BH76" s="32" t="e">
        <f t="shared" si="7"/>
        <v>#VALUE!</v>
      </c>
      <c r="BI76" s="32" t="e">
        <f t="shared" si="7"/>
        <v>#VALUE!</v>
      </c>
      <c r="BJ76" s="32" t="e">
        <f t="shared" si="7"/>
        <v>#VALUE!</v>
      </c>
      <c r="BK76" s="32" t="e">
        <f t="shared" si="7"/>
        <v>#VALUE!</v>
      </c>
      <c r="BL76" s="32" t="e">
        <f t="shared" si="7"/>
        <v>#VALUE!</v>
      </c>
      <c r="BM76" s="32" t="e">
        <f t="shared" si="7"/>
        <v>#VALUE!</v>
      </c>
      <c r="BN76" s="32" t="e">
        <f t="shared" si="7"/>
        <v>#VALUE!</v>
      </c>
      <c r="BO76" s="32">
        <f t="shared" si="12"/>
        <v>6.0040695652173919E-3</v>
      </c>
      <c r="BP76" s="32" t="e">
        <f t="shared" si="12"/>
        <v>#VALUE!</v>
      </c>
      <c r="BQ76" s="32">
        <f t="shared" si="12"/>
        <v>4.1696973913043481E-4</v>
      </c>
      <c r="BR76" s="32" t="e">
        <f t="shared" si="12"/>
        <v>#VALUE!</v>
      </c>
      <c r="BS76" s="32"/>
      <c r="BT76" s="32"/>
      <c r="BU76" s="32"/>
      <c r="BV76" s="32"/>
      <c r="BW76" s="32"/>
      <c r="BX76" s="32"/>
      <c r="BY76" s="32"/>
      <c r="BZ76" s="32"/>
      <c r="CA76" s="32"/>
      <c r="CB76" s="32">
        <v>6.0040695652173919E-3</v>
      </c>
      <c r="CC76" s="32"/>
      <c r="CD76" s="32">
        <v>4.1696973913043481E-4</v>
      </c>
      <c r="CE76" s="33"/>
    </row>
    <row r="77" spans="1:83" x14ac:dyDescent="0.25">
      <c r="A77" s="39">
        <v>3750775</v>
      </c>
      <c r="B77" s="40" t="s">
        <v>209</v>
      </c>
      <c r="C77" s="28" t="s">
        <v>1153</v>
      </c>
      <c r="D77" s="28" t="s">
        <v>1154</v>
      </c>
      <c r="E77" s="40" t="s">
        <v>215</v>
      </c>
      <c r="F77" s="40">
        <v>2018</v>
      </c>
      <c r="G77" s="40" t="s">
        <v>210</v>
      </c>
      <c r="H77" s="40" t="s">
        <v>211</v>
      </c>
      <c r="I77" s="40" t="s">
        <v>267</v>
      </c>
      <c r="J77" s="40" t="s">
        <v>62</v>
      </c>
      <c r="K77" s="40" t="s">
        <v>40</v>
      </c>
      <c r="L77" s="40" t="s">
        <v>41</v>
      </c>
      <c r="M77" s="40">
        <v>102</v>
      </c>
      <c r="N77" s="41">
        <v>21.6</v>
      </c>
      <c r="O77" s="40" t="s">
        <v>165</v>
      </c>
      <c r="P77" s="40" t="s">
        <v>433</v>
      </c>
      <c r="Q77" s="40" t="s">
        <v>433</v>
      </c>
      <c r="R77" s="40" t="s">
        <v>433</v>
      </c>
      <c r="S77" s="40" t="s">
        <v>433</v>
      </c>
      <c r="T77" s="40" t="s">
        <v>433</v>
      </c>
      <c r="U77" s="40" t="s">
        <v>433</v>
      </c>
      <c r="V77" s="40" t="s">
        <v>433</v>
      </c>
      <c r="W77" s="40" t="s">
        <v>433</v>
      </c>
      <c r="X77" s="40" t="s">
        <v>433</v>
      </c>
      <c r="Y77" s="41">
        <v>59.2</v>
      </c>
      <c r="Z77" s="40" t="s">
        <v>433</v>
      </c>
      <c r="AA77" s="41">
        <v>5.42</v>
      </c>
      <c r="AB77" s="40" t="s">
        <v>433</v>
      </c>
      <c r="AC77" s="40">
        <v>5.42</v>
      </c>
      <c r="AD77" s="40"/>
      <c r="AE77" s="40" t="s">
        <v>166</v>
      </c>
      <c r="AF77" s="40">
        <v>5.4200000000000003E-3</v>
      </c>
      <c r="AG77" s="40" t="s">
        <v>976</v>
      </c>
      <c r="AH77" s="40"/>
      <c r="AI77" s="40"/>
      <c r="AJ77" s="40"/>
      <c r="AK77" s="40"/>
      <c r="AL77" s="41">
        <v>3.9928904347826102E-4</v>
      </c>
      <c r="AM77" s="41"/>
      <c r="AN77" s="41"/>
      <c r="AO77" s="28" t="s">
        <v>1158</v>
      </c>
      <c r="AP77" s="28">
        <f t="shared" si="5"/>
        <v>1E-3</v>
      </c>
      <c r="AQ77" s="32" t="e">
        <f t="shared" si="11"/>
        <v>#VALUE!</v>
      </c>
      <c r="AR77" s="32" t="e">
        <f t="shared" si="11"/>
        <v>#VALUE!</v>
      </c>
      <c r="AS77" s="32" t="e">
        <f t="shared" si="11"/>
        <v>#VALUE!</v>
      </c>
      <c r="AT77" s="32" t="e">
        <f t="shared" si="11"/>
        <v>#VALUE!</v>
      </c>
      <c r="AU77" s="32" t="e">
        <f t="shared" si="11"/>
        <v>#VALUE!</v>
      </c>
      <c r="AV77" s="32" t="e">
        <f t="shared" si="11"/>
        <v>#VALUE!</v>
      </c>
      <c r="AW77" s="32" t="e">
        <f t="shared" si="11"/>
        <v>#VALUE!</v>
      </c>
      <c r="AX77" s="32" t="e">
        <f t="shared" si="10"/>
        <v>#VALUE!</v>
      </c>
      <c r="AY77" s="32" t="e">
        <f t="shared" si="8"/>
        <v>#VALUE!</v>
      </c>
      <c r="AZ77" s="32">
        <f t="shared" si="8"/>
        <v>5.9200000000000003E-2</v>
      </c>
      <c r="BA77" s="32" t="e">
        <f t="shared" si="8"/>
        <v>#VALUE!</v>
      </c>
      <c r="BB77" s="32">
        <f t="shared" si="8"/>
        <v>5.4200000000000003E-3</v>
      </c>
      <c r="BC77" s="32" t="e">
        <f t="shared" si="8"/>
        <v>#VALUE!</v>
      </c>
      <c r="BD77" s="28">
        <v>1.6944000000000001E-2</v>
      </c>
      <c r="BE77" s="32">
        <v>0.23</v>
      </c>
      <c r="BF77" s="32" t="e">
        <f t="shared" si="7"/>
        <v>#VALUE!</v>
      </c>
      <c r="BG77" s="32" t="e">
        <f t="shared" si="7"/>
        <v>#VALUE!</v>
      </c>
      <c r="BH77" s="32" t="e">
        <f t="shared" si="7"/>
        <v>#VALUE!</v>
      </c>
      <c r="BI77" s="32" t="e">
        <f t="shared" si="7"/>
        <v>#VALUE!</v>
      </c>
      <c r="BJ77" s="32" t="e">
        <f t="shared" si="7"/>
        <v>#VALUE!</v>
      </c>
      <c r="BK77" s="32" t="e">
        <f t="shared" si="7"/>
        <v>#VALUE!</v>
      </c>
      <c r="BL77" s="32" t="e">
        <f t="shared" si="7"/>
        <v>#VALUE!</v>
      </c>
      <c r="BM77" s="32" t="e">
        <f t="shared" si="7"/>
        <v>#VALUE!</v>
      </c>
      <c r="BN77" s="32" t="e">
        <f t="shared" si="7"/>
        <v>#VALUE!</v>
      </c>
      <c r="BO77" s="32">
        <f t="shared" si="12"/>
        <v>4.3612382608695655E-3</v>
      </c>
      <c r="BP77" s="32" t="e">
        <f t="shared" si="12"/>
        <v>#VALUE!</v>
      </c>
      <c r="BQ77" s="32">
        <f t="shared" si="12"/>
        <v>3.9928904347826091E-4</v>
      </c>
      <c r="BR77" s="32" t="e">
        <f t="shared" si="12"/>
        <v>#VALUE!</v>
      </c>
      <c r="BS77" s="32"/>
      <c r="BT77" s="32"/>
      <c r="BU77" s="32"/>
      <c r="BV77" s="32"/>
      <c r="BW77" s="32"/>
      <c r="BX77" s="32"/>
      <c r="BY77" s="32"/>
      <c r="BZ77" s="32"/>
      <c r="CA77" s="32"/>
      <c r="CB77" s="32">
        <v>4.3612382608695655E-3</v>
      </c>
      <c r="CC77" s="32"/>
      <c r="CD77" s="32">
        <v>3.9928904347826091E-4</v>
      </c>
      <c r="CE77" s="33"/>
    </row>
    <row r="78" spans="1:83" x14ac:dyDescent="0.25">
      <c r="A78" s="39">
        <v>3750775</v>
      </c>
      <c r="B78" s="40" t="s">
        <v>209</v>
      </c>
      <c r="C78" s="28" t="s">
        <v>1153</v>
      </c>
      <c r="D78" s="28" t="s">
        <v>1154</v>
      </c>
      <c r="E78" s="40" t="s">
        <v>270</v>
      </c>
      <c r="F78" s="40">
        <v>2018</v>
      </c>
      <c r="G78" s="40" t="s">
        <v>210</v>
      </c>
      <c r="H78" s="40" t="s">
        <v>211</v>
      </c>
      <c r="I78" s="40" t="s">
        <v>271</v>
      </c>
      <c r="J78" s="40" t="s">
        <v>62</v>
      </c>
      <c r="K78" s="40" t="s">
        <v>40</v>
      </c>
      <c r="L78" s="40" t="s">
        <v>41</v>
      </c>
      <c r="M78" s="40">
        <v>103</v>
      </c>
      <c r="N78" s="41">
        <v>25.2</v>
      </c>
      <c r="O78" s="40" t="s">
        <v>165</v>
      </c>
      <c r="P78" s="40" t="s">
        <v>433</v>
      </c>
      <c r="Q78" s="40" t="s">
        <v>433</v>
      </c>
      <c r="R78" s="40" t="s">
        <v>433</v>
      </c>
      <c r="S78" s="40" t="s">
        <v>433</v>
      </c>
      <c r="T78" s="40" t="s">
        <v>433</v>
      </c>
      <c r="U78" s="40" t="s">
        <v>433</v>
      </c>
      <c r="V78" s="40" t="s">
        <v>433</v>
      </c>
      <c r="W78" s="40" t="s">
        <v>433</v>
      </c>
      <c r="X78" s="40" t="s">
        <v>433</v>
      </c>
      <c r="Y78" s="41">
        <v>73</v>
      </c>
      <c r="Z78" s="40" t="s">
        <v>433</v>
      </c>
      <c r="AA78" s="41">
        <v>6</v>
      </c>
      <c r="AB78" s="40" t="s">
        <v>433</v>
      </c>
      <c r="AC78" s="40">
        <v>6</v>
      </c>
      <c r="AD78" s="40"/>
      <c r="AE78" s="40" t="s">
        <v>166</v>
      </c>
      <c r="AF78" s="40">
        <v>6.0000000000000001E-3</v>
      </c>
      <c r="AG78" s="40" t="s">
        <v>976</v>
      </c>
      <c r="AH78" s="40"/>
      <c r="AI78" s="40"/>
      <c r="AJ78" s="40"/>
      <c r="AK78" s="40"/>
      <c r="AL78" s="41">
        <v>4.4076521739130399E-4</v>
      </c>
      <c r="AM78" s="41"/>
      <c r="AN78" s="41"/>
      <c r="AO78" s="28" t="s">
        <v>1158</v>
      </c>
      <c r="AP78" s="28">
        <f t="shared" si="5"/>
        <v>1E-3</v>
      </c>
      <c r="AQ78" s="32" t="e">
        <f t="shared" si="11"/>
        <v>#VALUE!</v>
      </c>
      <c r="AR78" s="32" t="e">
        <f t="shared" si="11"/>
        <v>#VALUE!</v>
      </c>
      <c r="AS78" s="32" t="e">
        <f t="shared" si="11"/>
        <v>#VALUE!</v>
      </c>
      <c r="AT78" s="32" t="e">
        <f t="shared" si="11"/>
        <v>#VALUE!</v>
      </c>
      <c r="AU78" s="32" t="e">
        <f t="shared" si="11"/>
        <v>#VALUE!</v>
      </c>
      <c r="AV78" s="32" t="e">
        <f t="shared" si="11"/>
        <v>#VALUE!</v>
      </c>
      <c r="AW78" s="32" t="e">
        <f t="shared" si="11"/>
        <v>#VALUE!</v>
      </c>
      <c r="AX78" s="32" t="e">
        <f t="shared" si="10"/>
        <v>#VALUE!</v>
      </c>
      <c r="AY78" s="32" t="e">
        <f t="shared" si="8"/>
        <v>#VALUE!</v>
      </c>
      <c r="AZ78" s="32">
        <f t="shared" si="8"/>
        <v>7.2999999999999995E-2</v>
      </c>
      <c r="BA78" s="32" t="e">
        <f t="shared" si="8"/>
        <v>#VALUE!</v>
      </c>
      <c r="BB78" s="32">
        <f t="shared" si="8"/>
        <v>6.0000000000000001E-3</v>
      </c>
      <c r="BC78" s="32" t="e">
        <f t="shared" si="8"/>
        <v>#VALUE!</v>
      </c>
      <c r="BD78" s="28">
        <v>1.6896000000000001E-2</v>
      </c>
      <c r="BE78" s="32">
        <v>0.23</v>
      </c>
      <c r="BF78" s="32" t="e">
        <f t="shared" si="7"/>
        <v>#VALUE!</v>
      </c>
      <c r="BG78" s="32" t="e">
        <f t="shared" si="7"/>
        <v>#VALUE!</v>
      </c>
      <c r="BH78" s="32" t="e">
        <f t="shared" si="7"/>
        <v>#VALUE!</v>
      </c>
      <c r="BI78" s="32" t="e">
        <f t="shared" ref="BI78:BN120" si="13">AT78*$BD78/$BE78</f>
        <v>#VALUE!</v>
      </c>
      <c r="BJ78" s="32" t="e">
        <f t="shared" si="13"/>
        <v>#VALUE!</v>
      </c>
      <c r="BK78" s="32" t="e">
        <f t="shared" si="13"/>
        <v>#VALUE!</v>
      </c>
      <c r="BL78" s="32" t="e">
        <f t="shared" si="13"/>
        <v>#VALUE!</v>
      </c>
      <c r="BM78" s="32" t="e">
        <f t="shared" si="13"/>
        <v>#VALUE!</v>
      </c>
      <c r="BN78" s="32" t="e">
        <f t="shared" si="13"/>
        <v>#VALUE!</v>
      </c>
      <c r="BO78" s="32">
        <f t="shared" si="12"/>
        <v>5.3626434782608695E-3</v>
      </c>
      <c r="BP78" s="32" t="e">
        <f t="shared" si="12"/>
        <v>#VALUE!</v>
      </c>
      <c r="BQ78" s="32">
        <f t="shared" si="12"/>
        <v>4.4076521739130437E-4</v>
      </c>
      <c r="BR78" s="32" t="e">
        <f t="shared" si="12"/>
        <v>#VALUE!</v>
      </c>
      <c r="BS78" s="32"/>
      <c r="BT78" s="32"/>
      <c r="BU78" s="32"/>
      <c r="BV78" s="32"/>
      <c r="BW78" s="32"/>
      <c r="BX78" s="32"/>
      <c r="BY78" s="32"/>
      <c r="BZ78" s="32"/>
      <c r="CA78" s="32"/>
      <c r="CB78" s="32">
        <v>5.3626434782608695E-3</v>
      </c>
      <c r="CC78" s="32"/>
      <c r="CD78" s="32">
        <v>4.4076521739130437E-4</v>
      </c>
      <c r="CE78" s="33"/>
    </row>
    <row r="79" spans="1:83" x14ac:dyDescent="0.25">
      <c r="A79" s="39">
        <v>3750775</v>
      </c>
      <c r="B79" s="40" t="s">
        <v>209</v>
      </c>
      <c r="C79" s="28" t="s">
        <v>1153</v>
      </c>
      <c r="D79" s="28" t="s">
        <v>1154</v>
      </c>
      <c r="E79" s="40" t="s">
        <v>215</v>
      </c>
      <c r="F79" s="40">
        <v>2018</v>
      </c>
      <c r="G79" s="40" t="s">
        <v>210</v>
      </c>
      <c r="H79" s="40" t="s">
        <v>211</v>
      </c>
      <c r="I79" s="40" t="s">
        <v>275</v>
      </c>
      <c r="J79" s="40" t="s">
        <v>62</v>
      </c>
      <c r="K79" s="40" t="s">
        <v>40</v>
      </c>
      <c r="L79" s="40" t="s">
        <v>41</v>
      </c>
      <c r="M79" s="40">
        <v>106</v>
      </c>
      <c r="N79" s="41">
        <v>25.5</v>
      </c>
      <c r="O79" s="40" t="s">
        <v>165</v>
      </c>
      <c r="P79" s="40" t="s">
        <v>433</v>
      </c>
      <c r="Q79" s="40" t="s">
        <v>433</v>
      </c>
      <c r="R79" s="40" t="s">
        <v>433</v>
      </c>
      <c r="S79" s="40" t="s">
        <v>433</v>
      </c>
      <c r="T79" s="40" t="s">
        <v>433</v>
      </c>
      <c r="U79" s="40" t="s">
        <v>433</v>
      </c>
      <c r="V79" s="40" t="s">
        <v>433</v>
      </c>
      <c r="W79" s="40" t="s">
        <v>433</v>
      </c>
      <c r="X79" s="40" t="s">
        <v>433</v>
      </c>
      <c r="Y79" s="41">
        <v>109</v>
      </c>
      <c r="Z79" s="40" t="s">
        <v>433</v>
      </c>
      <c r="AA79" s="41">
        <v>6.84</v>
      </c>
      <c r="AB79" s="40" t="s">
        <v>433</v>
      </c>
      <c r="AC79" s="40">
        <v>6.84</v>
      </c>
      <c r="AD79" s="40"/>
      <c r="AE79" s="40" t="s">
        <v>166</v>
      </c>
      <c r="AF79" s="40">
        <v>6.8399999999999997E-3</v>
      </c>
      <c r="AG79" s="40" t="s">
        <v>976</v>
      </c>
      <c r="AH79" s="40"/>
      <c r="AI79" s="40"/>
      <c r="AJ79" s="40"/>
      <c r="AK79" s="40"/>
      <c r="AL79" s="41">
        <v>5.0389982608695701E-4</v>
      </c>
      <c r="AM79" s="41"/>
      <c r="AN79" s="41"/>
      <c r="AO79" s="28" t="s">
        <v>1158</v>
      </c>
      <c r="AP79" s="28">
        <f t="shared" si="5"/>
        <v>1E-3</v>
      </c>
      <c r="AQ79" s="32" t="e">
        <f t="shared" si="11"/>
        <v>#VALUE!</v>
      </c>
      <c r="AR79" s="32" t="e">
        <f t="shared" si="11"/>
        <v>#VALUE!</v>
      </c>
      <c r="AS79" s="32" t="e">
        <f t="shared" si="11"/>
        <v>#VALUE!</v>
      </c>
      <c r="AT79" s="32" t="e">
        <f t="shared" si="11"/>
        <v>#VALUE!</v>
      </c>
      <c r="AU79" s="32" t="e">
        <f t="shared" si="11"/>
        <v>#VALUE!</v>
      </c>
      <c r="AV79" s="32" t="e">
        <f t="shared" si="11"/>
        <v>#VALUE!</v>
      </c>
      <c r="AW79" s="32" t="e">
        <f t="shared" si="11"/>
        <v>#VALUE!</v>
      </c>
      <c r="AX79" s="32" t="e">
        <f t="shared" si="10"/>
        <v>#VALUE!</v>
      </c>
      <c r="AY79" s="32" t="e">
        <f t="shared" si="8"/>
        <v>#VALUE!</v>
      </c>
      <c r="AZ79" s="32">
        <f t="shared" si="8"/>
        <v>0.109</v>
      </c>
      <c r="BA79" s="32" t="e">
        <f t="shared" si="8"/>
        <v>#VALUE!</v>
      </c>
      <c r="BB79" s="32">
        <f t="shared" si="8"/>
        <v>6.8399999999999997E-3</v>
      </c>
      <c r="BC79" s="32" t="e">
        <f t="shared" si="8"/>
        <v>#VALUE!</v>
      </c>
      <c r="BD79" s="28">
        <v>1.6944000000000001E-2</v>
      </c>
      <c r="BE79" s="32">
        <v>0.23</v>
      </c>
      <c r="BF79" s="32" t="e">
        <f t="shared" ref="BF79:BK142" si="14">AQ79*$BD79/$BE79</f>
        <v>#VALUE!</v>
      </c>
      <c r="BG79" s="32" t="e">
        <f t="shared" si="14"/>
        <v>#VALUE!</v>
      </c>
      <c r="BH79" s="32" t="e">
        <f t="shared" si="14"/>
        <v>#VALUE!</v>
      </c>
      <c r="BI79" s="32" t="e">
        <f t="shared" si="13"/>
        <v>#VALUE!</v>
      </c>
      <c r="BJ79" s="32" t="e">
        <f t="shared" si="13"/>
        <v>#VALUE!</v>
      </c>
      <c r="BK79" s="32" t="e">
        <f t="shared" si="13"/>
        <v>#VALUE!</v>
      </c>
      <c r="BL79" s="32" t="e">
        <f t="shared" si="13"/>
        <v>#VALUE!</v>
      </c>
      <c r="BM79" s="32" t="e">
        <f t="shared" si="13"/>
        <v>#VALUE!</v>
      </c>
      <c r="BN79" s="32" t="e">
        <f t="shared" si="13"/>
        <v>#VALUE!</v>
      </c>
      <c r="BO79" s="32">
        <f t="shared" si="12"/>
        <v>8.0299826086956527E-3</v>
      </c>
      <c r="BP79" s="32" t="e">
        <f t="shared" si="12"/>
        <v>#VALUE!</v>
      </c>
      <c r="BQ79" s="32">
        <f t="shared" si="12"/>
        <v>5.0389982608695647E-4</v>
      </c>
      <c r="BR79" s="32" t="e">
        <f t="shared" si="12"/>
        <v>#VALUE!</v>
      </c>
      <c r="BS79" s="32"/>
      <c r="BT79" s="32"/>
      <c r="BU79" s="32"/>
      <c r="BV79" s="32"/>
      <c r="BW79" s="32"/>
      <c r="BX79" s="32"/>
      <c r="BY79" s="32"/>
      <c r="BZ79" s="32"/>
      <c r="CA79" s="32"/>
      <c r="CB79" s="32">
        <v>8.0299826086956527E-3</v>
      </c>
      <c r="CC79" s="32"/>
      <c r="CD79" s="32">
        <v>5.0389982608695647E-4</v>
      </c>
      <c r="CE79" s="33"/>
    </row>
    <row r="80" spans="1:83" x14ac:dyDescent="0.25">
      <c r="A80" s="39">
        <v>3750775</v>
      </c>
      <c r="B80" s="40" t="s">
        <v>209</v>
      </c>
      <c r="C80" s="28" t="s">
        <v>1153</v>
      </c>
      <c r="D80" s="28" t="s">
        <v>1154</v>
      </c>
      <c r="E80" s="40" t="s">
        <v>215</v>
      </c>
      <c r="F80" s="40">
        <v>2018</v>
      </c>
      <c r="G80" s="40" t="s">
        <v>210</v>
      </c>
      <c r="H80" s="40" t="s">
        <v>211</v>
      </c>
      <c r="I80" s="40" t="s">
        <v>279</v>
      </c>
      <c r="J80" s="40" t="s">
        <v>62</v>
      </c>
      <c r="K80" s="40" t="s">
        <v>40</v>
      </c>
      <c r="L80" s="40" t="s">
        <v>41</v>
      </c>
      <c r="M80" s="40">
        <v>128</v>
      </c>
      <c r="N80" s="41">
        <v>23.4</v>
      </c>
      <c r="O80" s="40" t="s">
        <v>165</v>
      </c>
      <c r="P80" s="40" t="s">
        <v>433</v>
      </c>
      <c r="Q80" s="40" t="s">
        <v>433</v>
      </c>
      <c r="R80" s="40" t="s">
        <v>433</v>
      </c>
      <c r="S80" s="40" t="s">
        <v>433</v>
      </c>
      <c r="T80" s="40" t="s">
        <v>433</v>
      </c>
      <c r="U80" s="40" t="s">
        <v>433</v>
      </c>
      <c r="V80" s="40" t="s">
        <v>433</v>
      </c>
      <c r="W80" s="40" t="s">
        <v>433</v>
      </c>
      <c r="X80" s="40" t="s">
        <v>433</v>
      </c>
      <c r="Y80" s="41">
        <v>61.4</v>
      </c>
      <c r="Z80" s="40" t="s">
        <v>433</v>
      </c>
      <c r="AA80" s="41">
        <v>5.63</v>
      </c>
      <c r="AB80" s="40" t="s">
        <v>433</v>
      </c>
      <c r="AC80" s="40">
        <v>5.63</v>
      </c>
      <c r="AD80" s="40"/>
      <c r="AE80" s="40" t="s">
        <v>166</v>
      </c>
      <c r="AF80" s="40">
        <v>5.6299999999999996E-3</v>
      </c>
      <c r="AG80" s="40" t="s">
        <v>976</v>
      </c>
      <c r="AH80" s="40"/>
      <c r="AI80" s="40"/>
      <c r="AJ80" s="40"/>
      <c r="AK80" s="40"/>
      <c r="AL80" s="41">
        <v>4.1475965217391302E-4</v>
      </c>
      <c r="AM80" s="41"/>
      <c r="AN80" s="41"/>
      <c r="AO80" s="28" t="s">
        <v>1158</v>
      </c>
      <c r="AP80" s="28">
        <f t="shared" si="5"/>
        <v>1E-3</v>
      </c>
      <c r="AQ80" s="32" t="e">
        <f t="shared" si="11"/>
        <v>#VALUE!</v>
      </c>
      <c r="AR80" s="32" t="e">
        <f t="shared" si="11"/>
        <v>#VALUE!</v>
      </c>
      <c r="AS80" s="32" t="e">
        <f t="shared" si="11"/>
        <v>#VALUE!</v>
      </c>
      <c r="AT80" s="32" t="e">
        <f t="shared" si="11"/>
        <v>#VALUE!</v>
      </c>
      <c r="AU80" s="32" t="e">
        <f t="shared" si="11"/>
        <v>#VALUE!</v>
      </c>
      <c r="AV80" s="32" t="e">
        <f t="shared" si="11"/>
        <v>#VALUE!</v>
      </c>
      <c r="AW80" s="32" t="e">
        <f t="shared" si="11"/>
        <v>#VALUE!</v>
      </c>
      <c r="AX80" s="32" t="e">
        <f t="shared" si="10"/>
        <v>#VALUE!</v>
      </c>
      <c r="AY80" s="32" t="e">
        <f t="shared" si="8"/>
        <v>#VALUE!</v>
      </c>
      <c r="AZ80" s="32">
        <f t="shared" si="8"/>
        <v>6.1400000000000003E-2</v>
      </c>
      <c r="BA80" s="32" t="e">
        <f t="shared" si="8"/>
        <v>#VALUE!</v>
      </c>
      <c r="BB80" s="32">
        <f t="shared" si="8"/>
        <v>5.6299999999999996E-3</v>
      </c>
      <c r="BC80" s="32" t="e">
        <f t="shared" si="8"/>
        <v>#VALUE!</v>
      </c>
      <c r="BD80" s="28">
        <v>1.6944000000000001E-2</v>
      </c>
      <c r="BE80" s="32">
        <v>0.23</v>
      </c>
      <c r="BF80" s="32" t="e">
        <f t="shared" si="14"/>
        <v>#VALUE!</v>
      </c>
      <c r="BG80" s="32" t="e">
        <f t="shared" si="14"/>
        <v>#VALUE!</v>
      </c>
      <c r="BH80" s="32" t="e">
        <f t="shared" si="14"/>
        <v>#VALUE!</v>
      </c>
      <c r="BI80" s="32" t="e">
        <f t="shared" si="13"/>
        <v>#VALUE!</v>
      </c>
      <c r="BJ80" s="32" t="e">
        <f t="shared" si="13"/>
        <v>#VALUE!</v>
      </c>
      <c r="BK80" s="32" t="e">
        <f t="shared" si="13"/>
        <v>#VALUE!</v>
      </c>
      <c r="BL80" s="32" t="e">
        <f t="shared" si="13"/>
        <v>#VALUE!</v>
      </c>
      <c r="BM80" s="32" t="e">
        <f t="shared" si="13"/>
        <v>#VALUE!</v>
      </c>
      <c r="BN80" s="32" t="e">
        <f t="shared" si="13"/>
        <v>#VALUE!</v>
      </c>
      <c r="BO80" s="32">
        <f t="shared" si="12"/>
        <v>4.5233113043478259E-3</v>
      </c>
      <c r="BP80" s="32" t="e">
        <f t="shared" si="12"/>
        <v>#VALUE!</v>
      </c>
      <c r="BQ80" s="32">
        <f t="shared" si="12"/>
        <v>4.1475965217391302E-4</v>
      </c>
      <c r="BR80" s="32" t="e">
        <f t="shared" si="12"/>
        <v>#VALUE!</v>
      </c>
      <c r="BS80" s="32"/>
      <c r="BT80" s="32"/>
      <c r="BU80" s="32"/>
      <c r="BV80" s="32"/>
      <c r="BW80" s="32"/>
      <c r="BX80" s="32"/>
      <c r="BY80" s="32"/>
      <c r="BZ80" s="32"/>
      <c r="CA80" s="32"/>
      <c r="CB80" s="32">
        <v>4.5233113043478259E-3</v>
      </c>
      <c r="CC80" s="32"/>
      <c r="CD80" s="32">
        <v>4.1475965217391302E-4</v>
      </c>
      <c r="CE80" s="33"/>
    </row>
    <row r="81" spans="1:83" x14ac:dyDescent="0.25">
      <c r="A81" s="39">
        <v>3750775</v>
      </c>
      <c r="B81" s="40" t="s">
        <v>209</v>
      </c>
      <c r="C81" s="28" t="s">
        <v>1153</v>
      </c>
      <c r="D81" s="28" t="s">
        <v>1154</v>
      </c>
      <c r="E81" s="40" t="s">
        <v>215</v>
      </c>
      <c r="F81" s="40">
        <v>2018</v>
      </c>
      <c r="G81" s="40" t="s">
        <v>210</v>
      </c>
      <c r="H81" s="40" t="s">
        <v>211</v>
      </c>
      <c r="I81" s="40" t="s">
        <v>283</v>
      </c>
      <c r="J81" s="40" t="s">
        <v>62</v>
      </c>
      <c r="K81" s="40" t="s">
        <v>40</v>
      </c>
      <c r="L81" s="40" t="s">
        <v>41</v>
      </c>
      <c r="M81" s="40">
        <v>180</v>
      </c>
      <c r="N81" s="41">
        <v>21.1</v>
      </c>
      <c r="O81" s="40" t="s">
        <v>165</v>
      </c>
      <c r="P81" s="40" t="s">
        <v>433</v>
      </c>
      <c r="Q81" s="40" t="s">
        <v>433</v>
      </c>
      <c r="R81" s="40" t="s">
        <v>433</v>
      </c>
      <c r="S81" s="40" t="s">
        <v>433</v>
      </c>
      <c r="T81" s="40" t="s">
        <v>433</v>
      </c>
      <c r="U81" s="40" t="s">
        <v>433</v>
      </c>
      <c r="V81" s="40" t="s">
        <v>433</v>
      </c>
      <c r="W81" s="40" t="s">
        <v>285</v>
      </c>
      <c r="X81" s="41">
        <v>2090</v>
      </c>
      <c r="Y81" s="41">
        <v>76.2</v>
      </c>
      <c r="Z81" s="41">
        <v>279</v>
      </c>
      <c r="AA81" s="41">
        <v>5.31</v>
      </c>
      <c r="AB81" s="40" t="s">
        <v>433</v>
      </c>
      <c r="AC81" s="40">
        <v>5.31</v>
      </c>
      <c r="AD81" s="40">
        <v>47.236075113371299</v>
      </c>
      <c r="AE81" s="40" t="s">
        <v>166</v>
      </c>
      <c r="AF81" s="40">
        <v>5.3099999999999996E-3</v>
      </c>
      <c r="AG81" s="40" t="s">
        <v>976</v>
      </c>
      <c r="AH81" s="40">
        <v>3.7762438421317599</v>
      </c>
      <c r="AI81" s="40" t="s">
        <v>977</v>
      </c>
      <c r="AJ81" s="40">
        <v>4.7236075113371301E-2</v>
      </c>
      <c r="AK81" s="40" t="s">
        <v>977</v>
      </c>
      <c r="AL81" s="41">
        <v>3.9118539130434798E-4</v>
      </c>
      <c r="AM81" s="41">
        <v>3.7762438421317599</v>
      </c>
      <c r="AN81" s="41">
        <v>3.4798611161781E-3</v>
      </c>
      <c r="AO81" s="28" t="s">
        <v>1158</v>
      </c>
      <c r="AP81" s="28">
        <f t="shared" si="5"/>
        <v>1E-3</v>
      </c>
      <c r="AQ81" s="32" t="e">
        <f t="shared" si="11"/>
        <v>#VALUE!</v>
      </c>
      <c r="AR81" s="32" t="e">
        <f t="shared" si="11"/>
        <v>#VALUE!</v>
      </c>
      <c r="AS81" s="32" t="e">
        <f t="shared" si="11"/>
        <v>#VALUE!</v>
      </c>
      <c r="AT81" s="32" t="e">
        <f t="shared" si="11"/>
        <v>#VALUE!</v>
      </c>
      <c r="AU81" s="32" t="e">
        <f t="shared" si="11"/>
        <v>#VALUE!</v>
      </c>
      <c r="AV81" s="32" t="e">
        <f t="shared" si="11"/>
        <v>#VALUE!</v>
      </c>
      <c r="AW81" s="32" t="e">
        <f t="shared" si="11"/>
        <v>#VALUE!</v>
      </c>
      <c r="AX81" s="32" t="e">
        <f t="shared" si="10"/>
        <v>#VALUE!</v>
      </c>
      <c r="AY81" s="32">
        <f t="shared" si="8"/>
        <v>2.09</v>
      </c>
      <c r="AZ81" s="32">
        <f t="shared" si="8"/>
        <v>7.6200000000000004E-2</v>
      </c>
      <c r="BA81" s="32">
        <f t="shared" si="8"/>
        <v>0.27900000000000003</v>
      </c>
      <c r="BB81" s="32">
        <f t="shared" si="8"/>
        <v>5.3099999999999996E-3</v>
      </c>
      <c r="BC81" s="32" t="e">
        <f t="shared" si="8"/>
        <v>#VALUE!</v>
      </c>
      <c r="BD81" s="28">
        <v>1.6944000000000001E-2</v>
      </c>
      <c r="BE81" s="32">
        <v>0.23</v>
      </c>
      <c r="BF81" s="32" t="e">
        <f t="shared" si="14"/>
        <v>#VALUE!</v>
      </c>
      <c r="BG81" s="32" t="e">
        <f t="shared" si="14"/>
        <v>#VALUE!</v>
      </c>
      <c r="BH81" s="32" t="e">
        <f t="shared" si="14"/>
        <v>#VALUE!</v>
      </c>
      <c r="BI81" s="32" t="e">
        <f t="shared" si="13"/>
        <v>#VALUE!</v>
      </c>
      <c r="BJ81" s="32" t="e">
        <f t="shared" si="13"/>
        <v>#VALUE!</v>
      </c>
      <c r="BK81" s="32" t="e">
        <f t="shared" si="13"/>
        <v>#VALUE!</v>
      </c>
      <c r="BL81" s="32" t="e">
        <f t="shared" si="13"/>
        <v>#VALUE!</v>
      </c>
      <c r="BM81" s="32" t="e">
        <f t="shared" si="13"/>
        <v>#VALUE!</v>
      </c>
      <c r="BN81" s="32">
        <f t="shared" si="13"/>
        <v>0.15396939130434781</v>
      </c>
      <c r="BO81" s="32">
        <f t="shared" si="12"/>
        <v>5.6136208695652173E-3</v>
      </c>
      <c r="BP81" s="32">
        <f t="shared" si="12"/>
        <v>2.0553808695652178E-2</v>
      </c>
      <c r="BQ81" s="32">
        <f t="shared" si="12"/>
        <v>3.9118539130434781E-4</v>
      </c>
      <c r="BR81" s="32" t="e">
        <f t="shared" si="12"/>
        <v>#VALUE!</v>
      </c>
      <c r="BS81" s="32"/>
      <c r="BT81" s="32"/>
      <c r="BU81" s="32"/>
      <c r="BV81" s="32"/>
      <c r="BW81" s="32"/>
      <c r="BX81" s="32"/>
      <c r="BY81" s="32"/>
      <c r="BZ81" s="32"/>
      <c r="CA81" s="32">
        <v>0.15396939130434781</v>
      </c>
      <c r="CB81" s="32">
        <v>5.6136208695652173E-3</v>
      </c>
      <c r="CC81" s="32">
        <v>2.0553808695652178E-2</v>
      </c>
      <c r="CD81" s="32">
        <v>3.9118539130434781E-4</v>
      </c>
      <c r="CE81" s="33"/>
    </row>
    <row r="82" spans="1:83" x14ac:dyDescent="0.25">
      <c r="A82" s="39">
        <v>3750777</v>
      </c>
      <c r="B82" s="40" t="s">
        <v>390</v>
      </c>
      <c r="C82" s="28" t="s">
        <v>1155</v>
      </c>
      <c r="D82" s="28" t="s">
        <v>1025</v>
      </c>
      <c r="E82" s="40" t="s">
        <v>99</v>
      </c>
      <c r="F82" s="40">
        <v>2021</v>
      </c>
      <c r="G82" s="40" t="s">
        <v>391</v>
      </c>
      <c r="H82" s="40" t="s">
        <v>39</v>
      </c>
      <c r="I82" s="40" t="s">
        <v>980</v>
      </c>
      <c r="J82" s="40" t="s">
        <v>119</v>
      </c>
      <c r="K82" s="40" t="s">
        <v>40</v>
      </c>
      <c r="L82" s="40" t="s">
        <v>41</v>
      </c>
      <c r="M82" s="40">
        <v>126</v>
      </c>
      <c r="N82" s="41">
        <v>83</v>
      </c>
      <c r="O82" s="40" t="s">
        <v>43</v>
      </c>
      <c r="P82" s="40" t="s">
        <v>433</v>
      </c>
      <c r="Q82" s="40" t="s">
        <v>433</v>
      </c>
      <c r="R82" s="40" t="s">
        <v>433</v>
      </c>
      <c r="S82" s="40" t="s">
        <v>433</v>
      </c>
      <c r="T82" s="40" t="s">
        <v>433</v>
      </c>
      <c r="U82" s="40" t="s">
        <v>433</v>
      </c>
      <c r="V82" s="41">
        <v>8</v>
      </c>
      <c r="W82" s="41">
        <v>0.2</v>
      </c>
      <c r="X82" s="41">
        <v>34</v>
      </c>
      <c r="Y82" s="40" t="s">
        <v>433</v>
      </c>
      <c r="Z82" s="40" t="s">
        <v>433</v>
      </c>
      <c r="AA82" s="41">
        <v>1.1000000000000001</v>
      </c>
      <c r="AB82" s="40" t="s">
        <v>433</v>
      </c>
      <c r="AC82" s="40">
        <v>1.1000000000000001</v>
      </c>
      <c r="AD82" s="40">
        <v>8</v>
      </c>
      <c r="AE82" s="40" t="s">
        <v>43</v>
      </c>
      <c r="AF82" s="40">
        <v>1.1000000000000001</v>
      </c>
      <c r="AG82" s="40" t="s">
        <v>976</v>
      </c>
      <c r="AH82" s="40">
        <v>3.3409868147294302</v>
      </c>
      <c r="AI82" s="40" t="s">
        <v>977</v>
      </c>
      <c r="AJ82" s="40">
        <v>8</v>
      </c>
      <c r="AK82" s="40" t="s">
        <v>976</v>
      </c>
      <c r="AL82" s="41">
        <v>0.17667692307692301</v>
      </c>
      <c r="AM82" s="41">
        <v>3.3409868147294302</v>
      </c>
      <c r="AN82" s="41">
        <v>1.2849230769230799</v>
      </c>
      <c r="AO82" s="28" t="s">
        <v>1156</v>
      </c>
      <c r="AP82" s="31">
        <v>1</v>
      </c>
      <c r="AQ82" s="32" t="e">
        <f t="shared" si="11"/>
        <v>#VALUE!</v>
      </c>
      <c r="AR82" s="32" t="e">
        <f t="shared" si="11"/>
        <v>#VALUE!</v>
      </c>
      <c r="AS82" s="32" t="e">
        <f t="shared" si="11"/>
        <v>#VALUE!</v>
      </c>
      <c r="AT82" s="32" t="e">
        <f t="shared" si="11"/>
        <v>#VALUE!</v>
      </c>
      <c r="AU82" s="32" t="e">
        <f t="shared" si="11"/>
        <v>#VALUE!</v>
      </c>
      <c r="AV82" s="32" t="e">
        <f t="shared" si="11"/>
        <v>#VALUE!</v>
      </c>
      <c r="AW82" s="32">
        <f t="shared" si="11"/>
        <v>8</v>
      </c>
      <c r="AX82" s="32">
        <f t="shared" si="10"/>
        <v>0.2</v>
      </c>
      <c r="AY82" s="32">
        <f t="shared" si="8"/>
        <v>34</v>
      </c>
      <c r="AZ82" s="32" t="e">
        <f t="shared" si="8"/>
        <v>#VALUE!</v>
      </c>
      <c r="BA82" s="32" t="e">
        <f t="shared" si="8"/>
        <v>#VALUE!</v>
      </c>
      <c r="BB82" s="32">
        <f t="shared" si="8"/>
        <v>1.1000000000000001</v>
      </c>
      <c r="BC82" s="32" t="e">
        <f t="shared" si="8"/>
        <v>#VALUE!</v>
      </c>
      <c r="BD82" s="28">
        <v>2.0879999999999999E-2</v>
      </c>
      <c r="BE82" s="32">
        <v>0.13</v>
      </c>
      <c r="BF82" s="32" t="e">
        <f t="shared" si="14"/>
        <v>#VALUE!</v>
      </c>
      <c r="BG82" s="32" t="e">
        <f t="shared" si="14"/>
        <v>#VALUE!</v>
      </c>
      <c r="BH82" s="32" t="e">
        <f t="shared" si="14"/>
        <v>#VALUE!</v>
      </c>
      <c r="BI82" s="32" t="e">
        <f t="shared" si="13"/>
        <v>#VALUE!</v>
      </c>
      <c r="BJ82" s="32" t="e">
        <f t="shared" si="13"/>
        <v>#VALUE!</v>
      </c>
      <c r="BK82" s="32" t="e">
        <f t="shared" si="13"/>
        <v>#VALUE!</v>
      </c>
      <c r="BL82" s="32">
        <f t="shared" si="13"/>
        <v>1.2849230769230768</v>
      </c>
      <c r="BM82" s="32">
        <f t="shared" si="13"/>
        <v>3.2123076923076921E-2</v>
      </c>
      <c r="BN82" s="32">
        <f t="shared" si="13"/>
        <v>5.460923076923077</v>
      </c>
      <c r="BO82" s="32" t="e">
        <f t="shared" si="12"/>
        <v>#VALUE!</v>
      </c>
      <c r="BP82" s="32" t="e">
        <f t="shared" si="12"/>
        <v>#VALUE!</v>
      </c>
      <c r="BQ82" s="32">
        <f t="shared" si="12"/>
        <v>0.17667692307692309</v>
      </c>
      <c r="BR82" s="32" t="e">
        <f t="shared" si="12"/>
        <v>#VALUE!</v>
      </c>
      <c r="BS82" s="32"/>
      <c r="BT82" s="32"/>
      <c r="BU82" s="32"/>
      <c r="BV82" s="32"/>
      <c r="BW82" s="32"/>
      <c r="BX82" s="32"/>
      <c r="BY82" s="32">
        <v>1.2849230769230768</v>
      </c>
      <c r="BZ82" s="32">
        <v>3.2123076923076921E-2</v>
      </c>
      <c r="CA82" s="32">
        <v>5.460923076923077</v>
      </c>
      <c r="CB82" s="32"/>
      <c r="CC82" s="32"/>
      <c r="CD82" s="32">
        <v>0.17667692307692309</v>
      </c>
      <c r="CE82" s="33"/>
    </row>
    <row r="83" spans="1:83" x14ac:dyDescent="0.25">
      <c r="A83" s="39">
        <v>3750777</v>
      </c>
      <c r="B83" s="40" t="s">
        <v>390</v>
      </c>
      <c r="C83" s="28" t="s">
        <v>1151</v>
      </c>
      <c r="D83" s="28" t="s">
        <v>1027</v>
      </c>
      <c r="E83" s="40" t="s">
        <v>99</v>
      </c>
      <c r="F83" s="40">
        <v>2021</v>
      </c>
      <c r="G83" s="40" t="s">
        <v>391</v>
      </c>
      <c r="H83" s="40" t="s">
        <v>39</v>
      </c>
      <c r="I83" s="40" t="s">
        <v>980</v>
      </c>
      <c r="J83" s="40" t="s">
        <v>55</v>
      </c>
      <c r="K83" s="40" t="s">
        <v>40</v>
      </c>
      <c r="L83" s="40" t="s">
        <v>41</v>
      </c>
      <c r="M83" s="40">
        <v>130</v>
      </c>
      <c r="N83" s="41">
        <v>95</v>
      </c>
      <c r="O83" s="40" t="s">
        <v>43</v>
      </c>
      <c r="P83" s="40" t="s">
        <v>433</v>
      </c>
      <c r="Q83" s="40" t="s">
        <v>433</v>
      </c>
      <c r="R83" s="40" t="s">
        <v>433</v>
      </c>
      <c r="S83" s="40" t="s">
        <v>433</v>
      </c>
      <c r="T83" s="40" t="s">
        <v>433</v>
      </c>
      <c r="U83" s="40" t="s">
        <v>433</v>
      </c>
      <c r="V83" s="41">
        <v>2.2999999999999998</v>
      </c>
      <c r="W83" s="41">
        <v>0.04</v>
      </c>
      <c r="X83" s="41">
        <v>7</v>
      </c>
      <c r="Y83" s="40" t="s">
        <v>433</v>
      </c>
      <c r="Z83" s="40" t="s">
        <v>433</v>
      </c>
      <c r="AA83" s="41">
        <v>0.5</v>
      </c>
      <c r="AB83" s="40" t="s">
        <v>433</v>
      </c>
      <c r="AC83" s="40">
        <v>0.5</v>
      </c>
      <c r="AD83" s="40">
        <v>2.2999999999999998</v>
      </c>
      <c r="AE83" s="40" t="s">
        <v>43</v>
      </c>
      <c r="AF83" s="40">
        <v>0.5</v>
      </c>
      <c r="AG83" s="40" t="s">
        <v>976</v>
      </c>
      <c r="AH83" s="40">
        <v>2.5288795918756999</v>
      </c>
      <c r="AI83" s="40" t="s">
        <v>977</v>
      </c>
      <c r="AJ83" s="40">
        <v>2.2999999999999998</v>
      </c>
      <c r="AK83" s="40" t="s">
        <v>976</v>
      </c>
      <c r="AL83" s="41">
        <v>4.5391304347826102E-2</v>
      </c>
      <c r="AM83" s="41">
        <v>2.5288795918756999</v>
      </c>
      <c r="AN83" s="41">
        <v>0.20880000000000001</v>
      </c>
      <c r="AO83" s="28" t="s">
        <v>1156</v>
      </c>
      <c r="AP83" s="31">
        <v>1</v>
      </c>
      <c r="AQ83" s="32" t="e">
        <f t="shared" si="11"/>
        <v>#VALUE!</v>
      </c>
      <c r="AR83" s="32" t="e">
        <f t="shared" si="11"/>
        <v>#VALUE!</v>
      </c>
      <c r="AS83" s="32" t="e">
        <f t="shared" si="11"/>
        <v>#VALUE!</v>
      </c>
      <c r="AT83" s="32" t="e">
        <f t="shared" si="11"/>
        <v>#VALUE!</v>
      </c>
      <c r="AU83" s="32" t="e">
        <f t="shared" si="11"/>
        <v>#VALUE!</v>
      </c>
      <c r="AV83" s="32" t="e">
        <f t="shared" si="11"/>
        <v>#VALUE!</v>
      </c>
      <c r="AW83" s="32">
        <f t="shared" si="11"/>
        <v>2.2999999999999998</v>
      </c>
      <c r="AX83" s="32">
        <f t="shared" si="10"/>
        <v>0.04</v>
      </c>
      <c r="AY83" s="32">
        <f t="shared" si="8"/>
        <v>7</v>
      </c>
      <c r="AZ83" s="32" t="e">
        <f t="shared" si="8"/>
        <v>#VALUE!</v>
      </c>
      <c r="BA83" s="32" t="e">
        <f t="shared" si="8"/>
        <v>#VALUE!</v>
      </c>
      <c r="BB83" s="32">
        <f t="shared" si="8"/>
        <v>0.5</v>
      </c>
      <c r="BC83" s="32" t="e">
        <f t="shared" si="8"/>
        <v>#VALUE!</v>
      </c>
      <c r="BD83" s="28">
        <v>2.0879999999999999E-2</v>
      </c>
      <c r="BE83" s="32">
        <v>0.23</v>
      </c>
      <c r="BF83" s="32" t="e">
        <f t="shared" si="14"/>
        <v>#VALUE!</v>
      </c>
      <c r="BG83" s="32" t="e">
        <f t="shared" si="14"/>
        <v>#VALUE!</v>
      </c>
      <c r="BH83" s="32" t="e">
        <f t="shared" si="14"/>
        <v>#VALUE!</v>
      </c>
      <c r="BI83" s="32" t="e">
        <f t="shared" si="13"/>
        <v>#VALUE!</v>
      </c>
      <c r="BJ83" s="32" t="e">
        <f t="shared" si="13"/>
        <v>#VALUE!</v>
      </c>
      <c r="BK83" s="32" t="e">
        <f t="shared" si="13"/>
        <v>#VALUE!</v>
      </c>
      <c r="BL83" s="32">
        <f t="shared" si="13"/>
        <v>0.20879999999999999</v>
      </c>
      <c r="BM83" s="32">
        <f t="shared" si="13"/>
        <v>3.6313043478260871E-3</v>
      </c>
      <c r="BN83" s="32">
        <f t="shared" si="13"/>
        <v>0.63547826086956516</v>
      </c>
      <c r="BO83" s="32" t="e">
        <f t="shared" si="12"/>
        <v>#VALUE!</v>
      </c>
      <c r="BP83" s="32" t="e">
        <f t="shared" si="12"/>
        <v>#VALUE!</v>
      </c>
      <c r="BQ83" s="32">
        <f t="shared" si="12"/>
        <v>4.5391304347826081E-2</v>
      </c>
      <c r="BR83" s="32" t="e">
        <f t="shared" si="12"/>
        <v>#VALUE!</v>
      </c>
      <c r="BS83" s="32"/>
      <c r="BT83" s="32"/>
      <c r="BU83" s="32"/>
      <c r="BV83" s="32"/>
      <c r="BW83" s="32"/>
      <c r="BX83" s="32"/>
      <c r="BY83" s="32">
        <v>0.20879999999999999</v>
      </c>
      <c r="BZ83" s="32">
        <v>3.6313043478260871E-3</v>
      </c>
      <c r="CA83" s="32">
        <v>0.63547826086956516</v>
      </c>
      <c r="CB83" s="32"/>
      <c r="CC83" s="32"/>
      <c r="CD83" s="32">
        <v>4.5391304347826081E-2</v>
      </c>
      <c r="CE83" s="33"/>
    </row>
    <row r="84" spans="1:83" x14ac:dyDescent="0.25">
      <c r="A84" s="39">
        <v>3750777</v>
      </c>
      <c r="B84" s="40" t="s">
        <v>390</v>
      </c>
      <c r="C84" s="28" t="s">
        <v>1153</v>
      </c>
      <c r="D84" s="28" t="s">
        <v>1154</v>
      </c>
      <c r="E84" s="40" t="s">
        <v>99</v>
      </c>
      <c r="F84" s="40">
        <v>2021</v>
      </c>
      <c r="G84" s="40" t="s">
        <v>391</v>
      </c>
      <c r="H84" s="40" t="s">
        <v>39</v>
      </c>
      <c r="I84" s="40" t="s">
        <v>980</v>
      </c>
      <c r="J84" s="40" t="s">
        <v>62</v>
      </c>
      <c r="K84" s="40" t="s">
        <v>40</v>
      </c>
      <c r="L84" s="40" t="s">
        <v>41</v>
      </c>
      <c r="M84" s="40">
        <v>130</v>
      </c>
      <c r="N84" s="41">
        <v>98</v>
      </c>
      <c r="O84" s="40" t="s">
        <v>43</v>
      </c>
      <c r="P84" s="40" t="s">
        <v>433</v>
      </c>
      <c r="Q84" s="40" t="s">
        <v>433</v>
      </c>
      <c r="R84" s="40" t="s">
        <v>433</v>
      </c>
      <c r="S84" s="40" t="s">
        <v>433</v>
      </c>
      <c r="T84" s="40" t="s">
        <v>433</v>
      </c>
      <c r="U84" s="40" t="s">
        <v>433</v>
      </c>
      <c r="V84" s="41">
        <v>16</v>
      </c>
      <c r="W84" s="41">
        <v>0.26</v>
      </c>
      <c r="X84" s="41">
        <v>34</v>
      </c>
      <c r="Y84" s="40" t="s">
        <v>433</v>
      </c>
      <c r="Z84" s="40" t="s">
        <v>433</v>
      </c>
      <c r="AA84" s="41">
        <v>3.5</v>
      </c>
      <c r="AB84" s="40" t="s">
        <v>433</v>
      </c>
      <c r="AC84" s="40">
        <v>3.5</v>
      </c>
      <c r="AD84" s="40">
        <v>16</v>
      </c>
      <c r="AE84" s="40" t="s">
        <v>43</v>
      </c>
      <c r="AF84" s="40">
        <v>3.5</v>
      </c>
      <c r="AG84" s="40" t="s">
        <v>976</v>
      </c>
      <c r="AH84" s="40">
        <v>2.5193185550811701</v>
      </c>
      <c r="AI84" s="40" t="s">
        <v>977</v>
      </c>
      <c r="AJ84" s="40">
        <v>16</v>
      </c>
      <c r="AK84" s="40" t="s">
        <v>976</v>
      </c>
      <c r="AL84" s="41">
        <v>0.31773913043478302</v>
      </c>
      <c r="AM84" s="41">
        <v>2.5193185550811701</v>
      </c>
      <c r="AN84" s="41">
        <v>1.4525217391304299</v>
      </c>
      <c r="AO84" s="28" t="s">
        <v>1156</v>
      </c>
      <c r="AP84" s="31">
        <v>1</v>
      </c>
      <c r="AQ84" s="32" t="e">
        <f t="shared" si="11"/>
        <v>#VALUE!</v>
      </c>
      <c r="AR84" s="32" t="e">
        <f t="shared" si="11"/>
        <v>#VALUE!</v>
      </c>
      <c r="AS84" s="32" t="e">
        <f t="shared" si="11"/>
        <v>#VALUE!</v>
      </c>
      <c r="AT84" s="32" t="e">
        <f t="shared" si="11"/>
        <v>#VALUE!</v>
      </c>
      <c r="AU84" s="32" t="e">
        <f t="shared" si="11"/>
        <v>#VALUE!</v>
      </c>
      <c r="AV84" s="32" t="e">
        <f t="shared" si="11"/>
        <v>#VALUE!</v>
      </c>
      <c r="AW84" s="32">
        <f t="shared" si="11"/>
        <v>16</v>
      </c>
      <c r="AX84" s="32">
        <f t="shared" si="10"/>
        <v>0.26</v>
      </c>
      <c r="AY84" s="32">
        <f t="shared" si="8"/>
        <v>34</v>
      </c>
      <c r="AZ84" s="32" t="e">
        <f t="shared" si="8"/>
        <v>#VALUE!</v>
      </c>
      <c r="BA84" s="32" t="e">
        <f t="shared" si="8"/>
        <v>#VALUE!</v>
      </c>
      <c r="BB84" s="32">
        <f t="shared" si="8"/>
        <v>3.5</v>
      </c>
      <c r="BC84" s="32" t="e">
        <f t="shared" si="8"/>
        <v>#VALUE!</v>
      </c>
      <c r="BD84" s="28">
        <v>2.0879999999999999E-2</v>
      </c>
      <c r="BE84" s="32">
        <v>0.23</v>
      </c>
      <c r="BF84" s="32" t="e">
        <f t="shared" si="14"/>
        <v>#VALUE!</v>
      </c>
      <c r="BG84" s="32" t="e">
        <f t="shared" si="14"/>
        <v>#VALUE!</v>
      </c>
      <c r="BH84" s="32" t="e">
        <f t="shared" si="14"/>
        <v>#VALUE!</v>
      </c>
      <c r="BI84" s="32" t="e">
        <f t="shared" si="13"/>
        <v>#VALUE!</v>
      </c>
      <c r="BJ84" s="32" t="e">
        <f t="shared" si="13"/>
        <v>#VALUE!</v>
      </c>
      <c r="BK84" s="32" t="e">
        <f t="shared" si="13"/>
        <v>#VALUE!</v>
      </c>
      <c r="BL84" s="32">
        <f t="shared" si="13"/>
        <v>1.4525217391304346</v>
      </c>
      <c r="BM84" s="32">
        <f t="shared" si="13"/>
        <v>2.3603478260869566E-2</v>
      </c>
      <c r="BN84" s="32">
        <f t="shared" si="13"/>
        <v>3.0866086956521737</v>
      </c>
      <c r="BO84" s="32" t="e">
        <f t="shared" si="12"/>
        <v>#VALUE!</v>
      </c>
      <c r="BP84" s="32" t="e">
        <f t="shared" si="12"/>
        <v>#VALUE!</v>
      </c>
      <c r="BQ84" s="32">
        <f t="shared" si="12"/>
        <v>0.31773913043478258</v>
      </c>
      <c r="BR84" s="32" t="e">
        <f t="shared" si="12"/>
        <v>#VALUE!</v>
      </c>
      <c r="BS84" s="32"/>
      <c r="BT84" s="32"/>
      <c r="BU84" s="32"/>
      <c r="BV84" s="32"/>
      <c r="BW84" s="32"/>
      <c r="BX84" s="32"/>
      <c r="BY84" s="32">
        <v>1.4525217391304346</v>
      </c>
      <c r="BZ84" s="32">
        <v>2.3603478260869566E-2</v>
      </c>
      <c r="CA84" s="32">
        <v>3.0866086956521737</v>
      </c>
      <c r="CB84" s="32"/>
      <c r="CC84" s="32"/>
      <c r="CD84" s="32">
        <v>0.31773913043478258</v>
      </c>
      <c r="CE84" s="33"/>
    </row>
    <row r="85" spans="1:83" x14ac:dyDescent="0.25">
      <c r="A85" s="39">
        <v>3750778</v>
      </c>
      <c r="B85" s="40" t="s">
        <v>403</v>
      </c>
      <c r="C85" s="28" t="s">
        <v>1153</v>
      </c>
      <c r="D85" s="28" t="s">
        <v>1154</v>
      </c>
      <c r="E85" s="40" t="s">
        <v>409</v>
      </c>
      <c r="F85" s="40">
        <v>2018</v>
      </c>
      <c r="G85" s="40" t="s">
        <v>404</v>
      </c>
      <c r="H85" s="40" t="s">
        <v>405</v>
      </c>
      <c r="I85" s="40" t="s">
        <v>410</v>
      </c>
      <c r="J85" s="40" t="s">
        <v>62</v>
      </c>
      <c r="K85" s="40" t="s">
        <v>40</v>
      </c>
      <c r="L85" s="40" t="s">
        <v>41</v>
      </c>
      <c r="M85" s="40">
        <v>155</v>
      </c>
      <c r="N85" s="41">
        <v>94</v>
      </c>
      <c r="O85" s="40" t="s">
        <v>120</v>
      </c>
      <c r="P85" s="40" t="s">
        <v>433</v>
      </c>
      <c r="Q85" s="41">
        <v>0.19</v>
      </c>
      <c r="R85" s="41">
        <v>0.3</v>
      </c>
      <c r="S85" s="41">
        <v>0.65</v>
      </c>
      <c r="T85" s="41">
        <v>1.46</v>
      </c>
      <c r="U85" s="41">
        <v>2.72</v>
      </c>
      <c r="V85" s="41">
        <v>4.03</v>
      </c>
      <c r="W85" s="40" t="s">
        <v>57</v>
      </c>
      <c r="X85" s="41">
        <v>6.74</v>
      </c>
      <c r="Y85" s="40" t="s">
        <v>433</v>
      </c>
      <c r="Z85" s="40" t="s">
        <v>433</v>
      </c>
      <c r="AA85" s="41">
        <v>0.69</v>
      </c>
      <c r="AB85" s="40" t="s">
        <v>433</v>
      </c>
      <c r="AC85" s="40">
        <v>0.69</v>
      </c>
      <c r="AD85" s="40">
        <v>4.03</v>
      </c>
      <c r="AE85" s="40" t="s">
        <v>120</v>
      </c>
      <c r="AF85" s="40">
        <v>0.69</v>
      </c>
      <c r="AG85" s="40" t="s">
        <v>976</v>
      </c>
      <c r="AH85" s="40">
        <v>2.9239647620394602</v>
      </c>
      <c r="AI85" s="40" t="s">
        <v>977</v>
      </c>
      <c r="AJ85" s="40">
        <v>4.03</v>
      </c>
      <c r="AK85" s="40" t="s">
        <v>976</v>
      </c>
      <c r="AL85" s="41">
        <v>4.752E-2</v>
      </c>
      <c r="AM85" s="41">
        <v>2.9239647620394602</v>
      </c>
      <c r="AN85" s="41">
        <v>0.277544347826087</v>
      </c>
      <c r="AO85" s="31" t="s">
        <v>1157</v>
      </c>
      <c r="AP85" s="31">
        <v>1</v>
      </c>
      <c r="AQ85" s="32" t="e">
        <f t="shared" si="11"/>
        <v>#VALUE!</v>
      </c>
      <c r="AR85" s="32">
        <f t="shared" si="11"/>
        <v>0.19</v>
      </c>
      <c r="AS85" s="32">
        <f t="shared" si="11"/>
        <v>0.3</v>
      </c>
      <c r="AT85" s="32">
        <f t="shared" si="11"/>
        <v>0.65</v>
      </c>
      <c r="AU85" s="32">
        <f t="shared" si="11"/>
        <v>1.46</v>
      </c>
      <c r="AV85" s="32">
        <f t="shared" si="11"/>
        <v>2.72</v>
      </c>
      <c r="AW85" s="32">
        <f t="shared" si="11"/>
        <v>4.03</v>
      </c>
      <c r="AX85" s="32" t="e">
        <f t="shared" si="10"/>
        <v>#VALUE!</v>
      </c>
      <c r="AY85" s="32">
        <f t="shared" si="8"/>
        <v>6.74</v>
      </c>
      <c r="AZ85" s="32" t="e">
        <f t="shared" si="8"/>
        <v>#VALUE!</v>
      </c>
      <c r="BA85" s="32" t="e">
        <f t="shared" si="8"/>
        <v>#VALUE!</v>
      </c>
      <c r="BB85" s="32">
        <f t="shared" si="8"/>
        <v>0.69</v>
      </c>
      <c r="BC85" s="32" t="e">
        <f t="shared" si="8"/>
        <v>#VALUE!</v>
      </c>
      <c r="BD85" s="28">
        <v>1.584E-2</v>
      </c>
      <c r="BE85" s="32">
        <v>0.23</v>
      </c>
      <c r="BF85" s="32" t="e">
        <f t="shared" si="14"/>
        <v>#VALUE!</v>
      </c>
      <c r="BG85" s="32">
        <f t="shared" si="14"/>
        <v>1.3085217391304346E-2</v>
      </c>
      <c r="BH85" s="32">
        <f t="shared" si="14"/>
        <v>2.0660869565217392E-2</v>
      </c>
      <c r="BI85" s="32">
        <f t="shared" si="13"/>
        <v>4.4765217391304346E-2</v>
      </c>
      <c r="BJ85" s="32">
        <f t="shared" si="13"/>
        <v>0.10054956521739129</v>
      </c>
      <c r="BK85" s="32">
        <f t="shared" si="13"/>
        <v>0.18732521739130434</v>
      </c>
      <c r="BL85" s="32">
        <f t="shared" si="13"/>
        <v>0.277544347826087</v>
      </c>
      <c r="BM85" s="32" t="e">
        <f t="shared" si="13"/>
        <v>#VALUE!</v>
      </c>
      <c r="BN85" s="32">
        <f t="shared" si="13"/>
        <v>0.46418086956521737</v>
      </c>
      <c r="BO85" s="32" t="e">
        <f t="shared" si="12"/>
        <v>#VALUE!</v>
      </c>
      <c r="BP85" s="32" t="e">
        <f t="shared" si="12"/>
        <v>#VALUE!</v>
      </c>
      <c r="BQ85" s="32">
        <f t="shared" si="12"/>
        <v>4.7519999999999993E-2</v>
      </c>
      <c r="BR85" s="32" t="e">
        <f t="shared" si="12"/>
        <v>#VALUE!</v>
      </c>
      <c r="BS85" s="32"/>
      <c r="BT85" s="32">
        <v>1.3085217391304346E-2</v>
      </c>
      <c r="BU85" s="32">
        <v>2.0660869565217392E-2</v>
      </c>
      <c r="BV85" s="32">
        <v>4.4765217391304346E-2</v>
      </c>
      <c r="BW85" s="32">
        <v>0.10054956521739129</v>
      </c>
      <c r="BX85" s="32">
        <v>0.18732521739130434</v>
      </c>
      <c r="BY85" s="32">
        <v>0.277544347826087</v>
      </c>
      <c r="BZ85" s="32"/>
      <c r="CA85" s="32">
        <v>0.46418086956521737</v>
      </c>
      <c r="CB85" s="32"/>
      <c r="CC85" s="32"/>
      <c r="CD85" s="32">
        <v>4.7519999999999993E-2</v>
      </c>
      <c r="CE85" s="33"/>
    </row>
    <row r="86" spans="1:83" x14ac:dyDescent="0.25">
      <c r="A86" s="39">
        <v>3750779</v>
      </c>
      <c r="B86" s="40" t="s">
        <v>421</v>
      </c>
      <c r="C86" s="28" t="s">
        <v>1153</v>
      </c>
      <c r="D86" s="28" t="s">
        <v>1154</v>
      </c>
      <c r="E86" s="40" t="s">
        <v>424</v>
      </c>
      <c r="F86" s="40">
        <v>2018</v>
      </c>
      <c r="G86" s="40" t="s">
        <v>404</v>
      </c>
      <c r="H86" s="40" t="s">
        <v>422</v>
      </c>
      <c r="I86" s="40" t="s">
        <v>425</v>
      </c>
      <c r="J86" s="40" t="s">
        <v>62</v>
      </c>
      <c r="K86" s="40" t="s">
        <v>40</v>
      </c>
      <c r="L86" s="40" t="s">
        <v>41</v>
      </c>
      <c r="M86" s="40">
        <v>233</v>
      </c>
      <c r="N86" s="41">
        <v>84</v>
      </c>
      <c r="O86" s="40" t="s">
        <v>120</v>
      </c>
      <c r="P86" s="40" t="s">
        <v>433</v>
      </c>
      <c r="Q86" s="40" t="s">
        <v>433</v>
      </c>
      <c r="R86" s="41">
        <v>0.19</v>
      </c>
      <c r="S86" s="41">
        <v>0.46</v>
      </c>
      <c r="T86" s="41">
        <v>0.88</v>
      </c>
      <c r="U86" s="41">
        <v>1.97</v>
      </c>
      <c r="V86" s="41">
        <v>3.11</v>
      </c>
      <c r="W86" s="40" t="s">
        <v>433</v>
      </c>
      <c r="X86" s="41">
        <v>12.39</v>
      </c>
      <c r="Y86" s="40" t="s">
        <v>433</v>
      </c>
      <c r="Z86" s="40" t="s">
        <v>433</v>
      </c>
      <c r="AA86" s="41">
        <v>0.42</v>
      </c>
      <c r="AB86" s="40" t="s">
        <v>433</v>
      </c>
      <c r="AC86" s="40">
        <v>0.42</v>
      </c>
      <c r="AD86" s="40">
        <v>3.11</v>
      </c>
      <c r="AE86" s="40" t="s">
        <v>120</v>
      </c>
      <c r="AF86" s="40">
        <v>0.42</v>
      </c>
      <c r="AG86" s="40" t="s">
        <v>976</v>
      </c>
      <c r="AH86" s="40">
        <v>3.3777321908457401</v>
      </c>
      <c r="AI86" s="40" t="s">
        <v>977</v>
      </c>
      <c r="AJ86" s="40">
        <v>3.11</v>
      </c>
      <c r="AK86" s="40" t="s">
        <v>976</v>
      </c>
      <c r="AL86" s="41">
        <v>2.80486956521739E-2</v>
      </c>
      <c r="AM86" s="41">
        <v>3.3777321908457401</v>
      </c>
      <c r="AN86" s="41">
        <v>0.20769391304347801</v>
      </c>
      <c r="AO86" s="31" t="s">
        <v>1157</v>
      </c>
      <c r="AP86" s="31">
        <v>1</v>
      </c>
      <c r="AQ86" s="32" t="e">
        <f t="shared" si="11"/>
        <v>#VALUE!</v>
      </c>
      <c r="AR86" s="32" t="e">
        <f t="shared" si="11"/>
        <v>#VALUE!</v>
      </c>
      <c r="AS86" s="32">
        <f t="shared" si="11"/>
        <v>0.19</v>
      </c>
      <c r="AT86" s="32">
        <f t="shared" si="11"/>
        <v>0.46</v>
      </c>
      <c r="AU86" s="32">
        <f t="shared" si="11"/>
        <v>0.88</v>
      </c>
      <c r="AV86" s="32">
        <f t="shared" si="11"/>
        <v>1.97</v>
      </c>
      <c r="AW86" s="32">
        <f t="shared" si="11"/>
        <v>3.11</v>
      </c>
      <c r="AX86" s="32" t="e">
        <f t="shared" si="10"/>
        <v>#VALUE!</v>
      </c>
      <c r="AY86" s="32">
        <f t="shared" si="8"/>
        <v>12.39</v>
      </c>
      <c r="AZ86" s="32" t="e">
        <f t="shared" si="8"/>
        <v>#VALUE!</v>
      </c>
      <c r="BA86" s="32" t="e">
        <f t="shared" si="8"/>
        <v>#VALUE!</v>
      </c>
      <c r="BB86" s="32">
        <f t="shared" si="8"/>
        <v>0.42</v>
      </c>
      <c r="BC86" s="32" t="e">
        <f t="shared" si="8"/>
        <v>#VALUE!</v>
      </c>
      <c r="BD86" s="28">
        <v>1.536E-2</v>
      </c>
      <c r="BE86" s="32">
        <v>0.23</v>
      </c>
      <c r="BF86" s="32" t="e">
        <f t="shared" si="14"/>
        <v>#VALUE!</v>
      </c>
      <c r="BG86" s="32" t="e">
        <f t="shared" si="14"/>
        <v>#VALUE!</v>
      </c>
      <c r="BH86" s="32">
        <f t="shared" si="14"/>
        <v>1.2688695652173914E-2</v>
      </c>
      <c r="BI86" s="32">
        <f t="shared" si="13"/>
        <v>3.0720000000000001E-2</v>
      </c>
      <c r="BJ86" s="32">
        <f t="shared" si="13"/>
        <v>5.8768695652173915E-2</v>
      </c>
      <c r="BK86" s="32">
        <f t="shared" si="13"/>
        <v>0.13156173913043478</v>
      </c>
      <c r="BL86" s="32">
        <f t="shared" si="13"/>
        <v>0.20769391304347826</v>
      </c>
      <c r="BM86" s="32" t="e">
        <f t="shared" si="13"/>
        <v>#VALUE!</v>
      </c>
      <c r="BN86" s="32">
        <f t="shared" si="13"/>
        <v>0.82743652173913051</v>
      </c>
      <c r="BO86" s="32" t="e">
        <f t="shared" si="12"/>
        <v>#VALUE!</v>
      </c>
      <c r="BP86" s="32" t="e">
        <f t="shared" si="12"/>
        <v>#VALUE!</v>
      </c>
      <c r="BQ86" s="32">
        <f t="shared" si="12"/>
        <v>2.8048695652173911E-2</v>
      </c>
      <c r="BR86" s="32" t="e">
        <f t="shared" si="12"/>
        <v>#VALUE!</v>
      </c>
      <c r="BS86" s="32"/>
      <c r="BT86" s="32"/>
      <c r="BU86" s="32">
        <v>1.2688695652173914E-2</v>
      </c>
      <c r="BV86" s="32">
        <v>3.0720000000000001E-2</v>
      </c>
      <c r="BW86" s="32">
        <v>5.8768695652173915E-2</v>
      </c>
      <c r="BX86" s="32">
        <v>0.13156173913043478</v>
      </c>
      <c r="BY86" s="32">
        <v>0.20769391304347826</v>
      </c>
      <c r="BZ86" s="32"/>
      <c r="CA86" s="32">
        <v>0.82743652173913051</v>
      </c>
      <c r="CB86" s="32"/>
      <c r="CC86" s="32"/>
      <c r="CD86" s="32">
        <v>2.8048695652173911E-2</v>
      </c>
      <c r="CE86" s="33"/>
    </row>
    <row r="87" spans="1:83" x14ac:dyDescent="0.25">
      <c r="A87" s="39">
        <v>3750780</v>
      </c>
      <c r="B87" s="40" t="s">
        <v>431</v>
      </c>
      <c r="C87" s="28" t="s">
        <v>1151</v>
      </c>
      <c r="D87" s="28" t="s">
        <v>1152</v>
      </c>
      <c r="E87" s="40" t="s">
        <v>434</v>
      </c>
      <c r="F87" s="40">
        <v>2021</v>
      </c>
      <c r="G87" s="40" t="s">
        <v>432</v>
      </c>
      <c r="H87" s="40" t="s">
        <v>164</v>
      </c>
      <c r="I87" s="40" t="s">
        <v>435</v>
      </c>
      <c r="J87" s="40" t="s">
        <v>42</v>
      </c>
      <c r="K87" s="40" t="s">
        <v>71</v>
      </c>
      <c r="L87" s="40" t="s">
        <v>41</v>
      </c>
      <c r="M87" s="40">
        <v>9</v>
      </c>
      <c r="N87" s="40" t="s">
        <v>433</v>
      </c>
      <c r="O87" s="40" t="s">
        <v>165</v>
      </c>
      <c r="P87" s="40" t="s">
        <v>433</v>
      </c>
      <c r="Q87" s="40" t="s">
        <v>433</v>
      </c>
      <c r="R87" s="40" t="s">
        <v>433</v>
      </c>
      <c r="S87" s="40" t="s">
        <v>433</v>
      </c>
      <c r="T87" s="40" t="s">
        <v>433</v>
      </c>
      <c r="U87" s="40" t="s">
        <v>433</v>
      </c>
      <c r="V87" s="40" t="s">
        <v>433</v>
      </c>
      <c r="W87" s="40" t="s">
        <v>433</v>
      </c>
      <c r="X87" s="40" t="s">
        <v>433</v>
      </c>
      <c r="Y87" s="40" t="s">
        <v>433</v>
      </c>
      <c r="Z87" s="40" t="s">
        <v>433</v>
      </c>
      <c r="AA87" s="41">
        <v>493</v>
      </c>
      <c r="AB87" s="40" t="s">
        <v>433</v>
      </c>
      <c r="AC87" s="40">
        <v>493</v>
      </c>
      <c r="AD87" s="40"/>
      <c r="AE87" s="40" t="s">
        <v>166</v>
      </c>
      <c r="AF87" s="40">
        <v>0.49299999999999999</v>
      </c>
      <c r="AG87" s="40" t="s">
        <v>976</v>
      </c>
      <c r="AH87" s="40"/>
      <c r="AI87" s="40"/>
      <c r="AJ87" s="40"/>
      <c r="AK87" s="40"/>
      <c r="AL87" s="41">
        <v>2.1973714285714301E-2</v>
      </c>
      <c r="AM87" s="41"/>
      <c r="AN87" s="41"/>
      <c r="AO87" s="28" t="s">
        <v>1158</v>
      </c>
      <c r="AP87" s="28">
        <f t="shared" ref="AP87:AP104" si="15">1/1000</f>
        <v>1E-3</v>
      </c>
      <c r="AQ87" s="32" t="e">
        <f t="shared" si="11"/>
        <v>#VALUE!</v>
      </c>
      <c r="AR87" s="32" t="e">
        <f t="shared" si="11"/>
        <v>#VALUE!</v>
      </c>
      <c r="AS87" s="32" t="e">
        <f t="shared" si="11"/>
        <v>#VALUE!</v>
      </c>
      <c r="AT87" s="32" t="e">
        <f t="shared" si="11"/>
        <v>#VALUE!</v>
      </c>
      <c r="AU87" s="32" t="e">
        <f t="shared" si="11"/>
        <v>#VALUE!</v>
      </c>
      <c r="AV87" s="32" t="e">
        <f t="shared" si="11"/>
        <v>#VALUE!</v>
      </c>
      <c r="AW87" s="32" t="e">
        <f t="shared" si="11"/>
        <v>#VALUE!</v>
      </c>
      <c r="AX87" s="32" t="e">
        <f t="shared" si="10"/>
        <v>#VALUE!</v>
      </c>
      <c r="AY87" s="32" t="e">
        <f t="shared" si="8"/>
        <v>#VALUE!</v>
      </c>
      <c r="AZ87" s="32" t="e">
        <f t="shared" si="8"/>
        <v>#VALUE!</v>
      </c>
      <c r="BA87" s="32" t="e">
        <f t="shared" si="8"/>
        <v>#VALUE!</v>
      </c>
      <c r="BB87" s="32">
        <f t="shared" si="8"/>
        <v>0.49299999999999999</v>
      </c>
      <c r="BC87" s="32" t="e">
        <f t="shared" si="8"/>
        <v>#VALUE!</v>
      </c>
      <c r="BD87" s="28">
        <v>1.5599999999999999E-2</v>
      </c>
      <c r="BE87" s="32">
        <v>0.35</v>
      </c>
      <c r="BF87" s="32" t="e">
        <f t="shared" si="14"/>
        <v>#VALUE!</v>
      </c>
      <c r="BG87" s="32" t="e">
        <f t="shared" si="14"/>
        <v>#VALUE!</v>
      </c>
      <c r="BH87" s="32" t="e">
        <f t="shared" si="14"/>
        <v>#VALUE!</v>
      </c>
      <c r="BI87" s="32" t="e">
        <f t="shared" si="13"/>
        <v>#VALUE!</v>
      </c>
      <c r="BJ87" s="32" t="e">
        <f t="shared" si="13"/>
        <v>#VALUE!</v>
      </c>
      <c r="BK87" s="32" t="e">
        <f t="shared" si="13"/>
        <v>#VALUE!</v>
      </c>
      <c r="BL87" s="32" t="e">
        <f t="shared" si="13"/>
        <v>#VALUE!</v>
      </c>
      <c r="BM87" s="32" t="e">
        <f t="shared" si="13"/>
        <v>#VALUE!</v>
      </c>
      <c r="BN87" s="32" t="e">
        <f t="shared" si="13"/>
        <v>#VALUE!</v>
      </c>
      <c r="BO87" s="32" t="e">
        <f t="shared" si="12"/>
        <v>#VALUE!</v>
      </c>
      <c r="BP87" s="32" t="e">
        <f t="shared" si="12"/>
        <v>#VALUE!</v>
      </c>
      <c r="BQ87" s="32">
        <f t="shared" si="12"/>
        <v>2.1973714285714284E-2</v>
      </c>
      <c r="BR87" s="32" t="e">
        <f t="shared" si="12"/>
        <v>#VALUE!</v>
      </c>
      <c r="BS87" s="32"/>
      <c r="BT87" s="32"/>
      <c r="BU87" s="32"/>
      <c r="BV87" s="32"/>
      <c r="BW87" s="32"/>
      <c r="BX87" s="32"/>
      <c r="BY87" s="32"/>
      <c r="BZ87" s="32"/>
      <c r="CA87" s="32"/>
      <c r="CB87" s="32"/>
      <c r="CC87" s="32"/>
      <c r="CD87" s="32">
        <v>2.1973714285714284E-2</v>
      </c>
      <c r="CE87" s="33"/>
    </row>
    <row r="88" spans="1:83" x14ac:dyDescent="0.25">
      <c r="A88" s="39">
        <v>3750780</v>
      </c>
      <c r="B88" s="40" t="s">
        <v>431</v>
      </c>
      <c r="C88" s="28" t="s">
        <v>1151</v>
      </c>
      <c r="D88" s="28" t="s">
        <v>1152</v>
      </c>
      <c r="E88" s="40" t="s">
        <v>434</v>
      </c>
      <c r="F88" s="40">
        <v>2021</v>
      </c>
      <c r="G88" s="40" t="s">
        <v>432</v>
      </c>
      <c r="H88" s="40" t="s">
        <v>164</v>
      </c>
      <c r="I88" s="40" t="s">
        <v>437</v>
      </c>
      <c r="J88" s="40" t="s">
        <v>42</v>
      </c>
      <c r="K88" s="40" t="s">
        <v>71</v>
      </c>
      <c r="L88" s="40" t="s">
        <v>41</v>
      </c>
      <c r="M88" s="40">
        <v>10</v>
      </c>
      <c r="N88" s="40" t="s">
        <v>433</v>
      </c>
      <c r="O88" s="40" t="s">
        <v>165</v>
      </c>
      <c r="P88" s="40" t="s">
        <v>433</v>
      </c>
      <c r="Q88" s="40" t="s">
        <v>433</v>
      </c>
      <c r="R88" s="40" t="s">
        <v>433</v>
      </c>
      <c r="S88" s="40" t="s">
        <v>433</v>
      </c>
      <c r="T88" s="40" t="s">
        <v>433</v>
      </c>
      <c r="U88" s="40" t="s">
        <v>433</v>
      </c>
      <c r="V88" s="40" t="s">
        <v>433</v>
      </c>
      <c r="W88" s="40" t="s">
        <v>433</v>
      </c>
      <c r="X88" s="40" t="s">
        <v>433</v>
      </c>
      <c r="Y88" s="40" t="s">
        <v>433</v>
      </c>
      <c r="Z88" s="40" t="s">
        <v>433</v>
      </c>
      <c r="AA88" s="41">
        <v>506</v>
      </c>
      <c r="AB88" s="40" t="s">
        <v>433</v>
      </c>
      <c r="AC88" s="40">
        <v>506</v>
      </c>
      <c r="AD88" s="40"/>
      <c r="AE88" s="40" t="s">
        <v>166</v>
      </c>
      <c r="AF88" s="40">
        <v>0.50600000000000001</v>
      </c>
      <c r="AG88" s="40" t="s">
        <v>976</v>
      </c>
      <c r="AH88" s="40"/>
      <c r="AI88" s="40"/>
      <c r="AJ88" s="40"/>
      <c r="AK88" s="40"/>
      <c r="AL88" s="41">
        <v>2.25531428571429E-2</v>
      </c>
      <c r="AM88" s="41"/>
      <c r="AN88" s="41"/>
      <c r="AO88" s="28" t="s">
        <v>1158</v>
      </c>
      <c r="AP88" s="28">
        <f t="shared" si="15"/>
        <v>1E-3</v>
      </c>
      <c r="AQ88" s="32" t="e">
        <f t="shared" si="11"/>
        <v>#VALUE!</v>
      </c>
      <c r="AR88" s="32" t="e">
        <f t="shared" si="11"/>
        <v>#VALUE!</v>
      </c>
      <c r="AS88" s="32" t="e">
        <f t="shared" si="11"/>
        <v>#VALUE!</v>
      </c>
      <c r="AT88" s="32" t="e">
        <f t="shared" si="11"/>
        <v>#VALUE!</v>
      </c>
      <c r="AU88" s="32" t="e">
        <f t="shared" si="11"/>
        <v>#VALUE!</v>
      </c>
      <c r="AV88" s="32" t="e">
        <f t="shared" si="11"/>
        <v>#VALUE!</v>
      </c>
      <c r="AW88" s="32" t="e">
        <f t="shared" si="11"/>
        <v>#VALUE!</v>
      </c>
      <c r="AX88" s="32" t="e">
        <f t="shared" si="10"/>
        <v>#VALUE!</v>
      </c>
      <c r="AY88" s="32" t="e">
        <f t="shared" si="8"/>
        <v>#VALUE!</v>
      </c>
      <c r="AZ88" s="32" t="e">
        <f t="shared" si="8"/>
        <v>#VALUE!</v>
      </c>
      <c r="BA88" s="32" t="e">
        <f t="shared" si="8"/>
        <v>#VALUE!</v>
      </c>
      <c r="BB88" s="32">
        <f t="shared" si="8"/>
        <v>0.50600000000000001</v>
      </c>
      <c r="BC88" s="32" t="e">
        <f t="shared" si="8"/>
        <v>#VALUE!</v>
      </c>
      <c r="BD88" s="28">
        <v>1.5599999999999999E-2</v>
      </c>
      <c r="BE88" s="32">
        <v>0.35</v>
      </c>
      <c r="BF88" s="32" t="e">
        <f t="shared" si="14"/>
        <v>#VALUE!</v>
      </c>
      <c r="BG88" s="32" t="e">
        <f t="shared" si="14"/>
        <v>#VALUE!</v>
      </c>
      <c r="BH88" s="32" t="e">
        <f t="shared" si="14"/>
        <v>#VALUE!</v>
      </c>
      <c r="BI88" s="32" t="e">
        <f t="shared" si="13"/>
        <v>#VALUE!</v>
      </c>
      <c r="BJ88" s="32" t="e">
        <f t="shared" si="13"/>
        <v>#VALUE!</v>
      </c>
      <c r="BK88" s="32" t="e">
        <f t="shared" si="13"/>
        <v>#VALUE!</v>
      </c>
      <c r="BL88" s="32" t="e">
        <f t="shared" si="13"/>
        <v>#VALUE!</v>
      </c>
      <c r="BM88" s="32" t="e">
        <f t="shared" si="13"/>
        <v>#VALUE!</v>
      </c>
      <c r="BN88" s="32" t="e">
        <f t="shared" si="13"/>
        <v>#VALUE!</v>
      </c>
      <c r="BO88" s="32" t="e">
        <f t="shared" si="12"/>
        <v>#VALUE!</v>
      </c>
      <c r="BP88" s="32" t="e">
        <f t="shared" si="12"/>
        <v>#VALUE!</v>
      </c>
      <c r="BQ88" s="32">
        <f t="shared" si="12"/>
        <v>2.2553142857142855E-2</v>
      </c>
      <c r="BR88" s="32" t="e">
        <f t="shared" si="12"/>
        <v>#VALUE!</v>
      </c>
      <c r="BS88" s="32"/>
      <c r="BT88" s="32"/>
      <c r="BU88" s="32"/>
      <c r="BV88" s="32"/>
      <c r="BW88" s="32"/>
      <c r="BX88" s="32"/>
      <c r="BY88" s="32"/>
      <c r="BZ88" s="32"/>
      <c r="CA88" s="32"/>
      <c r="CB88" s="32"/>
      <c r="CC88" s="32"/>
      <c r="CD88" s="32">
        <v>2.2553142857142855E-2</v>
      </c>
      <c r="CE88" s="33"/>
    </row>
    <row r="89" spans="1:83" x14ac:dyDescent="0.25">
      <c r="A89" s="39">
        <v>3750780</v>
      </c>
      <c r="B89" s="40" t="s">
        <v>431</v>
      </c>
      <c r="C89" s="28" t="s">
        <v>1151</v>
      </c>
      <c r="D89" s="28" t="s">
        <v>1152</v>
      </c>
      <c r="E89" s="40" t="s">
        <v>434</v>
      </c>
      <c r="F89" s="40">
        <v>2021</v>
      </c>
      <c r="G89" s="40" t="s">
        <v>432</v>
      </c>
      <c r="H89" s="40" t="s">
        <v>164</v>
      </c>
      <c r="I89" s="40" t="s">
        <v>439</v>
      </c>
      <c r="J89" s="40" t="s">
        <v>42</v>
      </c>
      <c r="K89" s="40" t="s">
        <v>71</v>
      </c>
      <c r="L89" s="40" t="s">
        <v>41</v>
      </c>
      <c r="M89" s="40">
        <v>20</v>
      </c>
      <c r="N89" s="40" t="s">
        <v>433</v>
      </c>
      <c r="O89" s="40" t="s">
        <v>165</v>
      </c>
      <c r="P89" s="40" t="s">
        <v>433</v>
      </c>
      <c r="Q89" s="40" t="s">
        <v>433</v>
      </c>
      <c r="R89" s="40" t="s">
        <v>433</v>
      </c>
      <c r="S89" s="41">
        <v>476</v>
      </c>
      <c r="T89" s="40" t="s">
        <v>433</v>
      </c>
      <c r="U89" s="40" t="s">
        <v>433</v>
      </c>
      <c r="V89" s="40" t="s">
        <v>433</v>
      </c>
      <c r="W89" s="40" t="s">
        <v>433</v>
      </c>
      <c r="X89" s="41">
        <v>6242</v>
      </c>
      <c r="Y89" s="41">
        <v>614</v>
      </c>
      <c r="Z89" s="40" t="s">
        <v>433</v>
      </c>
      <c r="AA89" s="41">
        <v>499</v>
      </c>
      <c r="AB89" s="40" t="s">
        <v>433</v>
      </c>
      <c r="AC89" s="40">
        <v>499</v>
      </c>
      <c r="AD89" s="40">
        <v>2581.3310621385699</v>
      </c>
      <c r="AE89" s="40" t="s">
        <v>166</v>
      </c>
      <c r="AF89" s="40">
        <v>0.499</v>
      </c>
      <c r="AG89" s="40" t="s">
        <v>976</v>
      </c>
      <c r="AH89" s="40">
        <v>2.7159703937184698</v>
      </c>
      <c r="AI89" s="40" t="s">
        <v>977</v>
      </c>
      <c r="AJ89" s="40">
        <v>2.5813310621385699</v>
      </c>
      <c r="AK89" s="40" t="s">
        <v>977</v>
      </c>
      <c r="AL89" s="41">
        <v>2.22411428571429E-2</v>
      </c>
      <c r="AM89" s="41">
        <v>2.7159703937184698</v>
      </c>
      <c r="AN89" s="41">
        <v>0.115053613055319</v>
      </c>
      <c r="AO89" s="28" t="s">
        <v>1158</v>
      </c>
      <c r="AP89" s="28">
        <f t="shared" si="15"/>
        <v>1E-3</v>
      </c>
      <c r="AQ89" s="32" t="e">
        <f t="shared" si="11"/>
        <v>#VALUE!</v>
      </c>
      <c r="AR89" s="32" t="e">
        <f t="shared" si="11"/>
        <v>#VALUE!</v>
      </c>
      <c r="AS89" s="32" t="e">
        <f t="shared" si="11"/>
        <v>#VALUE!</v>
      </c>
      <c r="AT89" s="32">
        <f t="shared" si="11"/>
        <v>0.47600000000000003</v>
      </c>
      <c r="AU89" s="32" t="e">
        <f t="shared" si="11"/>
        <v>#VALUE!</v>
      </c>
      <c r="AV89" s="32" t="e">
        <f t="shared" si="11"/>
        <v>#VALUE!</v>
      </c>
      <c r="AW89" s="32" t="e">
        <f t="shared" si="11"/>
        <v>#VALUE!</v>
      </c>
      <c r="AX89" s="32" t="e">
        <f t="shared" si="10"/>
        <v>#VALUE!</v>
      </c>
      <c r="AY89" s="32">
        <f t="shared" si="8"/>
        <v>6.242</v>
      </c>
      <c r="AZ89" s="32">
        <f t="shared" si="8"/>
        <v>0.61399999999999999</v>
      </c>
      <c r="BA89" s="32" t="e">
        <f t="shared" si="8"/>
        <v>#VALUE!</v>
      </c>
      <c r="BB89" s="32">
        <f t="shared" si="8"/>
        <v>0.499</v>
      </c>
      <c r="BC89" s="32" t="e">
        <f t="shared" si="8"/>
        <v>#VALUE!</v>
      </c>
      <c r="BD89" s="28">
        <v>1.5599999999999999E-2</v>
      </c>
      <c r="BE89" s="32">
        <v>0.35</v>
      </c>
      <c r="BF89" s="32" t="e">
        <f t="shared" si="14"/>
        <v>#VALUE!</v>
      </c>
      <c r="BG89" s="32" t="e">
        <f t="shared" si="14"/>
        <v>#VALUE!</v>
      </c>
      <c r="BH89" s="32" t="e">
        <f t="shared" si="14"/>
        <v>#VALUE!</v>
      </c>
      <c r="BI89" s="32">
        <f t="shared" si="13"/>
        <v>2.1216000000000002E-2</v>
      </c>
      <c r="BJ89" s="32" t="e">
        <f t="shared" si="13"/>
        <v>#VALUE!</v>
      </c>
      <c r="BK89" s="32" t="e">
        <f t="shared" si="13"/>
        <v>#VALUE!</v>
      </c>
      <c r="BL89" s="32" t="e">
        <f t="shared" si="13"/>
        <v>#VALUE!</v>
      </c>
      <c r="BM89" s="32" t="e">
        <f t="shared" si="13"/>
        <v>#VALUE!</v>
      </c>
      <c r="BN89" s="32">
        <f t="shared" si="13"/>
        <v>0.27821485714285715</v>
      </c>
      <c r="BO89" s="32">
        <f t="shared" si="12"/>
        <v>2.7366857142857141E-2</v>
      </c>
      <c r="BP89" s="32" t="e">
        <f t="shared" si="12"/>
        <v>#VALUE!</v>
      </c>
      <c r="BQ89" s="32">
        <f t="shared" si="12"/>
        <v>2.2241142857142859E-2</v>
      </c>
      <c r="BR89" s="32" t="e">
        <f t="shared" si="12"/>
        <v>#VALUE!</v>
      </c>
      <c r="BS89" s="32"/>
      <c r="BT89" s="32"/>
      <c r="BU89" s="32"/>
      <c r="BV89" s="32">
        <v>2.1216000000000002E-2</v>
      </c>
      <c r="BW89" s="32"/>
      <c r="BX89" s="32"/>
      <c r="BY89" s="32"/>
      <c r="BZ89" s="32"/>
      <c r="CA89" s="32">
        <v>0.27821485714285715</v>
      </c>
      <c r="CB89" s="32">
        <v>2.7366857142857141E-2</v>
      </c>
      <c r="CC89" s="32"/>
      <c r="CD89" s="32">
        <v>2.2241142857142859E-2</v>
      </c>
      <c r="CE89" s="33"/>
    </row>
    <row r="90" spans="1:83" x14ac:dyDescent="0.25">
      <c r="A90" s="39">
        <v>3750780</v>
      </c>
      <c r="B90" s="40" t="s">
        <v>431</v>
      </c>
      <c r="C90" s="28" t="s">
        <v>1153</v>
      </c>
      <c r="D90" s="28" t="s">
        <v>1154</v>
      </c>
      <c r="E90" s="40" t="s">
        <v>434</v>
      </c>
      <c r="F90" s="40">
        <v>2021</v>
      </c>
      <c r="G90" s="40" t="s">
        <v>432</v>
      </c>
      <c r="H90" s="40" t="s">
        <v>164</v>
      </c>
      <c r="I90" s="40" t="s">
        <v>435</v>
      </c>
      <c r="J90" s="40" t="s">
        <v>62</v>
      </c>
      <c r="K90" s="40" t="s">
        <v>71</v>
      </c>
      <c r="L90" s="40" t="s">
        <v>41</v>
      </c>
      <c r="M90" s="40">
        <v>9</v>
      </c>
      <c r="N90" s="40" t="s">
        <v>433</v>
      </c>
      <c r="O90" s="40" t="s">
        <v>165</v>
      </c>
      <c r="P90" s="40" t="s">
        <v>433</v>
      </c>
      <c r="Q90" s="40" t="s">
        <v>433</v>
      </c>
      <c r="R90" s="40" t="s">
        <v>433</v>
      </c>
      <c r="S90" s="40" t="s">
        <v>433</v>
      </c>
      <c r="T90" s="40" t="s">
        <v>433</v>
      </c>
      <c r="U90" s="40" t="s">
        <v>433</v>
      </c>
      <c r="V90" s="40" t="s">
        <v>433</v>
      </c>
      <c r="W90" s="40" t="s">
        <v>433</v>
      </c>
      <c r="X90" s="40" t="s">
        <v>433</v>
      </c>
      <c r="Y90" s="40" t="s">
        <v>433</v>
      </c>
      <c r="Z90" s="40" t="s">
        <v>433</v>
      </c>
      <c r="AA90" s="41">
        <v>165</v>
      </c>
      <c r="AB90" s="40" t="s">
        <v>433</v>
      </c>
      <c r="AC90" s="40">
        <v>165</v>
      </c>
      <c r="AD90" s="40"/>
      <c r="AE90" s="40" t="s">
        <v>166</v>
      </c>
      <c r="AF90" s="40">
        <v>0.16500000000000001</v>
      </c>
      <c r="AG90" s="40" t="s">
        <v>976</v>
      </c>
      <c r="AH90" s="40"/>
      <c r="AI90" s="40"/>
      <c r="AJ90" s="40"/>
      <c r="AK90" s="40"/>
      <c r="AL90" s="41">
        <v>1.11913043478261E-2</v>
      </c>
      <c r="AM90" s="41"/>
      <c r="AN90" s="41"/>
      <c r="AO90" s="28" t="s">
        <v>1158</v>
      </c>
      <c r="AP90" s="28">
        <f t="shared" si="15"/>
        <v>1E-3</v>
      </c>
      <c r="AQ90" s="32" t="e">
        <f t="shared" si="11"/>
        <v>#VALUE!</v>
      </c>
      <c r="AR90" s="32" t="e">
        <f t="shared" si="11"/>
        <v>#VALUE!</v>
      </c>
      <c r="AS90" s="32" t="e">
        <f t="shared" si="11"/>
        <v>#VALUE!</v>
      </c>
      <c r="AT90" s="32" t="e">
        <f t="shared" si="11"/>
        <v>#VALUE!</v>
      </c>
      <c r="AU90" s="32" t="e">
        <f t="shared" si="11"/>
        <v>#VALUE!</v>
      </c>
      <c r="AV90" s="32" t="e">
        <f t="shared" si="11"/>
        <v>#VALUE!</v>
      </c>
      <c r="AW90" s="32" t="e">
        <f t="shared" si="11"/>
        <v>#VALUE!</v>
      </c>
      <c r="AX90" s="32" t="e">
        <f t="shared" si="10"/>
        <v>#VALUE!</v>
      </c>
      <c r="AY90" s="32" t="e">
        <f t="shared" si="8"/>
        <v>#VALUE!</v>
      </c>
      <c r="AZ90" s="32" t="e">
        <f t="shared" si="8"/>
        <v>#VALUE!</v>
      </c>
      <c r="BA90" s="32" t="e">
        <f t="shared" si="8"/>
        <v>#VALUE!</v>
      </c>
      <c r="BB90" s="32">
        <f t="shared" si="8"/>
        <v>0.16500000000000001</v>
      </c>
      <c r="BC90" s="32" t="e">
        <f t="shared" si="8"/>
        <v>#VALUE!</v>
      </c>
      <c r="BD90" s="28">
        <v>1.5599999999999999E-2</v>
      </c>
      <c r="BE90" s="32">
        <v>0.23</v>
      </c>
      <c r="BF90" s="32" t="e">
        <f t="shared" si="14"/>
        <v>#VALUE!</v>
      </c>
      <c r="BG90" s="32" t="e">
        <f t="shared" si="14"/>
        <v>#VALUE!</v>
      </c>
      <c r="BH90" s="32" t="e">
        <f t="shared" si="14"/>
        <v>#VALUE!</v>
      </c>
      <c r="BI90" s="32" t="e">
        <f t="shared" si="13"/>
        <v>#VALUE!</v>
      </c>
      <c r="BJ90" s="32" t="e">
        <f t="shared" si="13"/>
        <v>#VALUE!</v>
      </c>
      <c r="BK90" s="32" t="e">
        <f t="shared" si="13"/>
        <v>#VALUE!</v>
      </c>
      <c r="BL90" s="32" t="e">
        <f t="shared" si="13"/>
        <v>#VALUE!</v>
      </c>
      <c r="BM90" s="32" t="e">
        <f t="shared" si="13"/>
        <v>#VALUE!</v>
      </c>
      <c r="BN90" s="32" t="e">
        <f t="shared" si="13"/>
        <v>#VALUE!</v>
      </c>
      <c r="BO90" s="32" t="e">
        <f t="shared" si="12"/>
        <v>#VALUE!</v>
      </c>
      <c r="BP90" s="32" t="e">
        <f t="shared" si="12"/>
        <v>#VALUE!</v>
      </c>
      <c r="BQ90" s="32">
        <f t="shared" si="12"/>
        <v>1.1191304347826087E-2</v>
      </c>
      <c r="BR90" s="32" t="e">
        <f t="shared" si="12"/>
        <v>#VALUE!</v>
      </c>
      <c r="BS90" s="32"/>
      <c r="BT90" s="32"/>
      <c r="BU90" s="32"/>
      <c r="BV90" s="32"/>
      <c r="BW90" s="32"/>
      <c r="BX90" s="32"/>
      <c r="BY90" s="32"/>
      <c r="BZ90" s="32"/>
      <c r="CA90" s="32"/>
      <c r="CB90" s="32"/>
      <c r="CC90" s="32"/>
      <c r="CD90" s="32">
        <v>1.1191304347826087E-2</v>
      </c>
      <c r="CE90" s="33"/>
    </row>
    <row r="91" spans="1:83" x14ac:dyDescent="0.25">
      <c r="A91" s="39">
        <v>3750780</v>
      </c>
      <c r="B91" s="40" t="s">
        <v>431</v>
      </c>
      <c r="C91" s="28" t="s">
        <v>1153</v>
      </c>
      <c r="D91" s="28" t="s">
        <v>1154</v>
      </c>
      <c r="E91" s="40" t="s">
        <v>434</v>
      </c>
      <c r="F91" s="40">
        <v>2021</v>
      </c>
      <c r="G91" s="40" t="s">
        <v>432</v>
      </c>
      <c r="H91" s="40" t="s">
        <v>164</v>
      </c>
      <c r="I91" s="40" t="s">
        <v>437</v>
      </c>
      <c r="J91" s="40" t="s">
        <v>62</v>
      </c>
      <c r="K91" s="40" t="s">
        <v>71</v>
      </c>
      <c r="L91" s="40" t="s">
        <v>41</v>
      </c>
      <c r="M91" s="40">
        <v>10</v>
      </c>
      <c r="N91" s="40" t="s">
        <v>433</v>
      </c>
      <c r="O91" s="40" t="s">
        <v>165</v>
      </c>
      <c r="P91" s="40" t="s">
        <v>433</v>
      </c>
      <c r="Q91" s="40" t="s">
        <v>433</v>
      </c>
      <c r="R91" s="40" t="s">
        <v>433</v>
      </c>
      <c r="S91" s="40" t="s">
        <v>433</v>
      </c>
      <c r="T91" s="40" t="s">
        <v>433</v>
      </c>
      <c r="U91" s="40" t="s">
        <v>433</v>
      </c>
      <c r="V91" s="40" t="s">
        <v>433</v>
      </c>
      <c r="W91" s="40" t="s">
        <v>433</v>
      </c>
      <c r="X91" s="40" t="s">
        <v>433</v>
      </c>
      <c r="Y91" s="40" t="s">
        <v>433</v>
      </c>
      <c r="Z91" s="40" t="s">
        <v>433</v>
      </c>
      <c r="AA91" s="41">
        <v>237</v>
      </c>
      <c r="AB91" s="40" t="s">
        <v>433</v>
      </c>
      <c r="AC91" s="40">
        <v>237</v>
      </c>
      <c r="AD91" s="40"/>
      <c r="AE91" s="40" t="s">
        <v>166</v>
      </c>
      <c r="AF91" s="40">
        <v>0.23699999999999999</v>
      </c>
      <c r="AG91" s="40" t="s">
        <v>976</v>
      </c>
      <c r="AH91" s="40"/>
      <c r="AI91" s="40"/>
      <c r="AJ91" s="40"/>
      <c r="AK91" s="40"/>
      <c r="AL91" s="41">
        <v>1.6074782608695701E-2</v>
      </c>
      <c r="AM91" s="41"/>
      <c r="AN91" s="41"/>
      <c r="AO91" s="28" t="s">
        <v>1158</v>
      </c>
      <c r="AP91" s="28">
        <f t="shared" si="15"/>
        <v>1E-3</v>
      </c>
      <c r="AQ91" s="32" t="e">
        <f t="shared" si="11"/>
        <v>#VALUE!</v>
      </c>
      <c r="AR91" s="32" t="e">
        <f t="shared" si="11"/>
        <v>#VALUE!</v>
      </c>
      <c r="AS91" s="32" t="e">
        <f t="shared" si="11"/>
        <v>#VALUE!</v>
      </c>
      <c r="AT91" s="32" t="e">
        <f t="shared" si="11"/>
        <v>#VALUE!</v>
      </c>
      <c r="AU91" s="32" t="e">
        <f t="shared" si="11"/>
        <v>#VALUE!</v>
      </c>
      <c r="AV91" s="32" t="e">
        <f t="shared" si="11"/>
        <v>#VALUE!</v>
      </c>
      <c r="AW91" s="32" t="e">
        <f t="shared" si="11"/>
        <v>#VALUE!</v>
      </c>
      <c r="AX91" s="32" t="e">
        <f t="shared" si="10"/>
        <v>#VALUE!</v>
      </c>
      <c r="AY91" s="32" t="e">
        <f t="shared" si="10"/>
        <v>#VALUE!</v>
      </c>
      <c r="AZ91" s="32" t="e">
        <f t="shared" si="10"/>
        <v>#VALUE!</v>
      </c>
      <c r="BA91" s="32" t="e">
        <f t="shared" si="10"/>
        <v>#VALUE!</v>
      </c>
      <c r="BB91" s="32">
        <f t="shared" si="10"/>
        <v>0.23700000000000002</v>
      </c>
      <c r="BC91" s="32" t="e">
        <f t="shared" si="10"/>
        <v>#VALUE!</v>
      </c>
      <c r="BD91" s="28">
        <v>1.5599999999999999E-2</v>
      </c>
      <c r="BE91" s="32">
        <v>0.23</v>
      </c>
      <c r="BF91" s="32" t="e">
        <f t="shared" si="14"/>
        <v>#VALUE!</v>
      </c>
      <c r="BG91" s="32" t="e">
        <f t="shared" si="14"/>
        <v>#VALUE!</v>
      </c>
      <c r="BH91" s="32" t="e">
        <f t="shared" si="14"/>
        <v>#VALUE!</v>
      </c>
      <c r="BI91" s="32" t="e">
        <f t="shared" si="13"/>
        <v>#VALUE!</v>
      </c>
      <c r="BJ91" s="32" t="e">
        <f t="shared" si="13"/>
        <v>#VALUE!</v>
      </c>
      <c r="BK91" s="32" t="e">
        <f t="shared" si="13"/>
        <v>#VALUE!</v>
      </c>
      <c r="BL91" s="32" t="e">
        <f t="shared" si="13"/>
        <v>#VALUE!</v>
      </c>
      <c r="BM91" s="32" t="e">
        <f t="shared" si="13"/>
        <v>#VALUE!</v>
      </c>
      <c r="BN91" s="32" t="e">
        <f t="shared" si="13"/>
        <v>#VALUE!</v>
      </c>
      <c r="BO91" s="32" t="e">
        <f t="shared" si="12"/>
        <v>#VALUE!</v>
      </c>
      <c r="BP91" s="32" t="e">
        <f t="shared" si="12"/>
        <v>#VALUE!</v>
      </c>
      <c r="BQ91" s="32">
        <f t="shared" si="12"/>
        <v>1.6074782608695652E-2</v>
      </c>
      <c r="BR91" s="32" t="e">
        <f t="shared" si="12"/>
        <v>#VALUE!</v>
      </c>
      <c r="BS91" s="32"/>
      <c r="BT91" s="32"/>
      <c r="BU91" s="32"/>
      <c r="BV91" s="32"/>
      <c r="BW91" s="32"/>
      <c r="BX91" s="32"/>
      <c r="BY91" s="32"/>
      <c r="BZ91" s="32"/>
      <c r="CA91" s="32"/>
      <c r="CB91" s="32"/>
      <c r="CC91" s="32"/>
      <c r="CD91" s="32">
        <v>1.6074782608695652E-2</v>
      </c>
      <c r="CE91" s="33"/>
    </row>
    <row r="92" spans="1:83" x14ac:dyDescent="0.25">
      <c r="A92" s="39">
        <v>3750780</v>
      </c>
      <c r="B92" s="40" t="s">
        <v>431</v>
      </c>
      <c r="C92" s="28" t="s">
        <v>1153</v>
      </c>
      <c r="D92" s="28" t="s">
        <v>1154</v>
      </c>
      <c r="E92" s="40" t="s">
        <v>434</v>
      </c>
      <c r="F92" s="40">
        <v>2021</v>
      </c>
      <c r="G92" s="40" t="s">
        <v>432</v>
      </c>
      <c r="H92" s="40" t="s">
        <v>164</v>
      </c>
      <c r="I92" s="40" t="s">
        <v>439</v>
      </c>
      <c r="J92" s="40" t="s">
        <v>62</v>
      </c>
      <c r="K92" s="40" t="s">
        <v>71</v>
      </c>
      <c r="L92" s="40" t="s">
        <v>41</v>
      </c>
      <c r="M92" s="40">
        <v>20</v>
      </c>
      <c r="N92" s="40" t="s">
        <v>433</v>
      </c>
      <c r="O92" s="40" t="s">
        <v>165</v>
      </c>
      <c r="P92" s="40" t="s">
        <v>433</v>
      </c>
      <c r="Q92" s="40" t="s">
        <v>433</v>
      </c>
      <c r="R92" s="40" t="s">
        <v>433</v>
      </c>
      <c r="S92" s="41">
        <v>182</v>
      </c>
      <c r="T92" s="40" t="s">
        <v>433</v>
      </c>
      <c r="U92" s="40" t="s">
        <v>433</v>
      </c>
      <c r="V92" s="40" t="s">
        <v>433</v>
      </c>
      <c r="W92" s="40" t="s">
        <v>433</v>
      </c>
      <c r="X92" s="41">
        <v>4873</v>
      </c>
      <c r="Y92" s="41">
        <v>276</v>
      </c>
      <c r="Z92" s="40" t="s">
        <v>433</v>
      </c>
      <c r="AA92" s="41">
        <v>198</v>
      </c>
      <c r="AB92" s="40" t="s">
        <v>433</v>
      </c>
      <c r="AC92" s="40">
        <v>198</v>
      </c>
      <c r="AD92" s="40">
        <v>1615.7384316944001</v>
      </c>
      <c r="AE92" s="40" t="s">
        <v>166</v>
      </c>
      <c r="AF92" s="40">
        <v>0.19800000000000001</v>
      </c>
      <c r="AG92" s="40" t="s">
        <v>976</v>
      </c>
      <c r="AH92" s="40">
        <v>3.5832557731793302</v>
      </c>
      <c r="AI92" s="40" t="s">
        <v>977</v>
      </c>
      <c r="AJ92" s="40">
        <v>1.6157384316943999</v>
      </c>
      <c r="AK92" s="40" t="s">
        <v>977</v>
      </c>
      <c r="AL92" s="41">
        <v>1.34295652173913E-2</v>
      </c>
      <c r="AM92" s="41">
        <v>3.5832557731793302</v>
      </c>
      <c r="AN92" s="41">
        <v>0.10958921536709799</v>
      </c>
      <c r="AO92" s="28" t="s">
        <v>1158</v>
      </c>
      <c r="AP92" s="28">
        <f t="shared" si="15"/>
        <v>1E-3</v>
      </c>
      <c r="AQ92" s="32" t="e">
        <f t="shared" si="11"/>
        <v>#VALUE!</v>
      </c>
      <c r="AR92" s="32" t="e">
        <f t="shared" si="11"/>
        <v>#VALUE!</v>
      </c>
      <c r="AS92" s="32" t="e">
        <f t="shared" si="11"/>
        <v>#VALUE!</v>
      </c>
      <c r="AT92" s="32">
        <f t="shared" si="11"/>
        <v>0.182</v>
      </c>
      <c r="AU92" s="32" t="e">
        <f t="shared" si="11"/>
        <v>#VALUE!</v>
      </c>
      <c r="AV92" s="32" t="e">
        <f t="shared" si="11"/>
        <v>#VALUE!</v>
      </c>
      <c r="AW92" s="32" t="e">
        <f t="shared" si="11"/>
        <v>#VALUE!</v>
      </c>
      <c r="AX92" s="32" t="e">
        <f t="shared" si="10"/>
        <v>#VALUE!</v>
      </c>
      <c r="AY92" s="32">
        <f t="shared" si="10"/>
        <v>4.8730000000000002</v>
      </c>
      <c r="AZ92" s="32">
        <f t="shared" si="10"/>
        <v>0.27600000000000002</v>
      </c>
      <c r="BA92" s="32" t="e">
        <f t="shared" si="10"/>
        <v>#VALUE!</v>
      </c>
      <c r="BB92" s="32">
        <f t="shared" si="10"/>
        <v>0.19800000000000001</v>
      </c>
      <c r="BC92" s="32" t="e">
        <f t="shared" si="10"/>
        <v>#VALUE!</v>
      </c>
      <c r="BD92" s="28">
        <v>1.5599999999999999E-2</v>
      </c>
      <c r="BE92" s="32">
        <v>0.23</v>
      </c>
      <c r="BF92" s="32" t="e">
        <f t="shared" si="14"/>
        <v>#VALUE!</v>
      </c>
      <c r="BG92" s="32" t="e">
        <f t="shared" si="14"/>
        <v>#VALUE!</v>
      </c>
      <c r="BH92" s="32" t="e">
        <f t="shared" si="14"/>
        <v>#VALUE!</v>
      </c>
      <c r="BI92" s="32">
        <f t="shared" si="13"/>
        <v>1.2344347826086954E-2</v>
      </c>
      <c r="BJ92" s="32" t="e">
        <f t="shared" si="13"/>
        <v>#VALUE!</v>
      </c>
      <c r="BK92" s="32" t="e">
        <f t="shared" si="13"/>
        <v>#VALUE!</v>
      </c>
      <c r="BL92" s="32" t="e">
        <f t="shared" si="13"/>
        <v>#VALUE!</v>
      </c>
      <c r="BM92" s="32" t="e">
        <f t="shared" si="13"/>
        <v>#VALUE!</v>
      </c>
      <c r="BN92" s="32">
        <f t="shared" si="13"/>
        <v>0.33051652173913043</v>
      </c>
      <c r="BO92" s="32">
        <f t="shared" si="12"/>
        <v>1.8720000000000001E-2</v>
      </c>
      <c r="BP92" s="32" t="e">
        <f t="shared" si="12"/>
        <v>#VALUE!</v>
      </c>
      <c r="BQ92" s="32">
        <f t="shared" si="12"/>
        <v>1.3429565217391304E-2</v>
      </c>
      <c r="BR92" s="32" t="e">
        <f t="shared" si="12"/>
        <v>#VALUE!</v>
      </c>
      <c r="BS92" s="32"/>
      <c r="BT92" s="32"/>
      <c r="BU92" s="32"/>
      <c r="BV92" s="32">
        <v>1.2344347826086954E-2</v>
      </c>
      <c r="BW92" s="32"/>
      <c r="BX92" s="32"/>
      <c r="BY92" s="32"/>
      <c r="BZ92" s="32"/>
      <c r="CA92" s="32">
        <v>0.33051652173913043</v>
      </c>
      <c r="CB92" s="32">
        <v>1.8720000000000001E-2</v>
      </c>
      <c r="CC92" s="32"/>
      <c r="CD92" s="32">
        <v>1.3429565217391304E-2</v>
      </c>
      <c r="CE92" s="33"/>
    </row>
    <row r="93" spans="1:83" x14ac:dyDescent="0.25">
      <c r="A93" s="39">
        <v>3750780</v>
      </c>
      <c r="B93" s="40" t="s">
        <v>431</v>
      </c>
      <c r="C93" s="28" t="s">
        <v>1151</v>
      </c>
      <c r="D93" s="28" t="s">
        <v>1152</v>
      </c>
      <c r="E93" s="40" t="s">
        <v>434</v>
      </c>
      <c r="F93" s="40">
        <v>2021</v>
      </c>
      <c r="G93" s="40" t="s">
        <v>432</v>
      </c>
      <c r="H93" s="40" t="s">
        <v>164</v>
      </c>
      <c r="I93" s="40" t="s">
        <v>455</v>
      </c>
      <c r="J93" s="40" t="s">
        <v>42</v>
      </c>
      <c r="K93" s="40" t="s">
        <v>40</v>
      </c>
      <c r="L93" s="40" t="s">
        <v>41</v>
      </c>
      <c r="M93" s="40">
        <v>9</v>
      </c>
      <c r="N93" s="40" t="s">
        <v>433</v>
      </c>
      <c r="O93" s="40" t="s">
        <v>165</v>
      </c>
      <c r="P93" s="40" t="s">
        <v>433</v>
      </c>
      <c r="Q93" s="40" t="s">
        <v>433</v>
      </c>
      <c r="R93" s="40" t="s">
        <v>433</v>
      </c>
      <c r="S93" s="40" t="s">
        <v>433</v>
      </c>
      <c r="T93" s="40" t="s">
        <v>433</v>
      </c>
      <c r="U93" s="40" t="s">
        <v>433</v>
      </c>
      <c r="V93" s="40" t="s">
        <v>433</v>
      </c>
      <c r="W93" s="40" t="s">
        <v>433</v>
      </c>
      <c r="X93" s="40" t="s">
        <v>433</v>
      </c>
      <c r="Y93" s="40" t="s">
        <v>433</v>
      </c>
      <c r="Z93" s="40" t="s">
        <v>433</v>
      </c>
      <c r="AA93" s="41">
        <v>414</v>
      </c>
      <c r="AB93" s="40" t="s">
        <v>433</v>
      </c>
      <c r="AC93" s="40">
        <v>414</v>
      </c>
      <c r="AD93" s="40"/>
      <c r="AE93" s="40" t="s">
        <v>166</v>
      </c>
      <c r="AF93" s="40">
        <v>0.41399999999999998</v>
      </c>
      <c r="AG93" s="40" t="s">
        <v>976</v>
      </c>
      <c r="AH93" s="40"/>
      <c r="AI93" s="40"/>
      <c r="AJ93" s="40"/>
      <c r="AK93" s="40"/>
      <c r="AL93" s="41">
        <v>1.8452571428571402E-2</v>
      </c>
      <c r="AM93" s="41"/>
      <c r="AN93" s="41"/>
      <c r="AO93" s="28" t="s">
        <v>1158</v>
      </c>
      <c r="AP93" s="28">
        <f t="shared" si="15"/>
        <v>1E-3</v>
      </c>
      <c r="AQ93" s="32" t="e">
        <f t="shared" si="11"/>
        <v>#VALUE!</v>
      </c>
      <c r="AR93" s="32" t="e">
        <f t="shared" si="11"/>
        <v>#VALUE!</v>
      </c>
      <c r="AS93" s="32" t="e">
        <f t="shared" si="11"/>
        <v>#VALUE!</v>
      </c>
      <c r="AT93" s="32" t="e">
        <f t="shared" si="11"/>
        <v>#VALUE!</v>
      </c>
      <c r="AU93" s="32" t="e">
        <f t="shared" si="11"/>
        <v>#VALUE!</v>
      </c>
      <c r="AV93" s="32" t="e">
        <f t="shared" si="11"/>
        <v>#VALUE!</v>
      </c>
      <c r="AW93" s="32" t="e">
        <f t="shared" si="11"/>
        <v>#VALUE!</v>
      </c>
      <c r="AX93" s="32" t="e">
        <f t="shared" si="10"/>
        <v>#VALUE!</v>
      </c>
      <c r="AY93" s="32" t="e">
        <f t="shared" si="10"/>
        <v>#VALUE!</v>
      </c>
      <c r="AZ93" s="32" t="e">
        <f t="shared" si="10"/>
        <v>#VALUE!</v>
      </c>
      <c r="BA93" s="32" t="e">
        <f t="shared" si="10"/>
        <v>#VALUE!</v>
      </c>
      <c r="BB93" s="32">
        <f t="shared" si="10"/>
        <v>0.41400000000000003</v>
      </c>
      <c r="BC93" s="32" t="e">
        <f t="shared" si="10"/>
        <v>#VALUE!</v>
      </c>
      <c r="BD93" s="28">
        <v>1.5599999999999999E-2</v>
      </c>
      <c r="BE93" s="32">
        <v>0.35</v>
      </c>
      <c r="BF93" s="32" t="e">
        <f t="shared" si="14"/>
        <v>#VALUE!</v>
      </c>
      <c r="BG93" s="32" t="e">
        <f t="shared" si="14"/>
        <v>#VALUE!</v>
      </c>
      <c r="BH93" s="32" t="e">
        <f t="shared" si="14"/>
        <v>#VALUE!</v>
      </c>
      <c r="BI93" s="32" t="e">
        <f t="shared" si="13"/>
        <v>#VALUE!</v>
      </c>
      <c r="BJ93" s="32" t="e">
        <f t="shared" si="13"/>
        <v>#VALUE!</v>
      </c>
      <c r="BK93" s="32" t="e">
        <f t="shared" si="13"/>
        <v>#VALUE!</v>
      </c>
      <c r="BL93" s="32" t="e">
        <f t="shared" si="13"/>
        <v>#VALUE!</v>
      </c>
      <c r="BM93" s="32" t="e">
        <f t="shared" si="13"/>
        <v>#VALUE!</v>
      </c>
      <c r="BN93" s="32" t="e">
        <f t="shared" si="13"/>
        <v>#VALUE!</v>
      </c>
      <c r="BO93" s="32" t="e">
        <f t="shared" si="12"/>
        <v>#VALUE!</v>
      </c>
      <c r="BP93" s="32" t="e">
        <f t="shared" si="12"/>
        <v>#VALUE!</v>
      </c>
      <c r="BQ93" s="32">
        <f t="shared" si="12"/>
        <v>1.8452571428571429E-2</v>
      </c>
      <c r="BR93" s="32" t="e">
        <f t="shared" si="12"/>
        <v>#VALUE!</v>
      </c>
      <c r="BS93" s="32"/>
      <c r="BT93" s="32"/>
      <c r="BU93" s="32"/>
      <c r="BV93" s="32"/>
      <c r="BW93" s="32"/>
      <c r="BX93" s="32"/>
      <c r="BY93" s="32"/>
      <c r="BZ93" s="32"/>
      <c r="CA93" s="32"/>
      <c r="CB93" s="32"/>
      <c r="CC93" s="32"/>
      <c r="CD93" s="32">
        <v>1.8452571428571429E-2</v>
      </c>
      <c r="CE93" s="33"/>
    </row>
    <row r="94" spans="1:83" x14ac:dyDescent="0.25">
      <c r="A94" s="39">
        <v>3750780</v>
      </c>
      <c r="B94" s="40" t="s">
        <v>431</v>
      </c>
      <c r="C94" s="28" t="s">
        <v>1151</v>
      </c>
      <c r="D94" s="28" t="s">
        <v>1152</v>
      </c>
      <c r="E94" s="40" t="s">
        <v>434</v>
      </c>
      <c r="F94" s="40">
        <v>2021</v>
      </c>
      <c r="G94" s="40" t="s">
        <v>432</v>
      </c>
      <c r="H94" s="40" t="s">
        <v>164</v>
      </c>
      <c r="I94" s="40" t="s">
        <v>456</v>
      </c>
      <c r="J94" s="40" t="s">
        <v>42</v>
      </c>
      <c r="K94" s="40" t="s">
        <v>40</v>
      </c>
      <c r="L94" s="40" t="s">
        <v>41</v>
      </c>
      <c r="M94" s="40">
        <v>9</v>
      </c>
      <c r="N94" s="40" t="s">
        <v>433</v>
      </c>
      <c r="O94" s="40" t="s">
        <v>165</v>
      </c>
      <c r="P94" s="40" t="s">
        <v>433</v>
      </c>
      <c r="Q94" s="40" t="s">
        <v>433</v>
      </c>
      <c r="R94" s="40" t="s">
        <v>433</v>
      </c>
      <c r="S94" s="40" t="s">
        <v>433</v>
      </c>
      <c r="T94" s="40" t="s">
        <v>433</v>
      </c>
      <c r="U94" s="40" t="s">
        <v>433</v>
      </c>
      <c r="V94" s="40" t="s">
        <v>433</v>
      </c>
      <c r="W94" s="40" t="s">
        <v>433</v>
      </c>
      <c r="X94" s="40" t="s">
        <v>433</v>
      </c>
      <c r="Y94" s="40" t="s">
        <v>433</v>
      </c>
      <c r="Z94" s="40" t="s">
        <v>433</v>
      </c>
      <c r="AA94" s="41">
        <v>427</v>
      </c>
      <c r="AB94" s="40" t="s">
        <v>433</v>
      </c>
      <c r="AC94" s="40">
        <v>427</v>
      </c>
      <c r="AD94" s="40"/>
      <c r="AE94" s="40" t="s">
        <v>166</v>
      </c>
      <c r="AF94" s="40">
        <v>0.42699999999999999</v>
      </c>
      <c r="AG94" s="40" t="s">
        <v>976</v>
      </c>
      <c r="AH94" s="40"/>
      <c r="AI94" s="40"/>
      <c r="AJ94" s="40"/>
      <c r="AK94" s="40"/>
      <c r="AL94" s="41">
        <v>1.9032E-2</v>
      </c>
      <c r="AM94" s="41"/>
      <c r="AN94" s="41"/>
      <c r="AO94" s="28" t="s">
        <v>1158</v>
      </c>
      <c r="AP94" s="28">
        <f t="shared" si="15"/>
        <v>1E-3</v>
      </c>
      <c r="AQ94" s="32" t="e">
        <f t="shared" si="11"/>
        <v>#VALUE!</v>
      </c>
      <c r="AR94" s="32" t="e">
        <f t="shared" si="11"/>
        <v>#VALUE!</v>
      </c>
      <c r="AS94" s="32" t="e">
        <f t="shared" si="11"/>
        <v>#VALUE!</v>
      </c>
      <c r="AT94" s="32" t="e">
        <f t="shared" si="11"/>
        <v>#VALUE!</v>
      </c>
      <c r="AU94" s="32" t="e">
        <f t="shared" si="11"/>
        <v>#VALUE!</v>
      </c>
      <c r="AV94" s="32" t="e">
        <f t="shared" si="11"/>
        <v>#VALUE!</v>
      </c>
      <c r="AW94" s="32" t="e">
        <f t="shared" si="11"/>
        <v>#VALUE!</v>
      </c>
      <c r="AX94" s="32" t="e">
        <f t="shared" si="10"/>
        <v>#VALUE!</v>
      </c>
      <c r="AY94" s="32" t="e">
        <f t="shared" si="10"/>
        <v>#VALUE!</v>
      </c>
      <c r="AZ94" s="32" t="e">
        <f t="shared" si="10"/>
        <v>#VALUE!</v>
      </c>
      <c r="BA94" s="32" t="e">
        <f t="shared" si="10"/>
        <v>#VALUE!</v>
      </c>
      <c r="BB94" s="32">
        <f t="shared" si="10"/>
        <v>0.42699999999999999</v>
      </c>
      <c r="BC94" s="32" t="e">
        <f t="shared" si="10"/>
        <v>#VALUE!</v>
      </c>
      <c r="BD94" s="28">
        <v>1.5599999999999999E-2</v>
      </c>
      <c r="BE94" s="32">
        <v>0.35</v>
      </c>
      <c r="BF94" s="32" t="e">
        <f t="shared" si="14"/>
        <v>#VALUE!</v>
      </c>
      <c r="BG94" s="32" t="e">
        <f t="shared" si="14"/>
        <v>#VALUE!</v>
      </c>
      <c r="BH94" s="32" t="e">
        <f t="shared" si="14"/>
        <v>#VALUE!</v>
      </c>
      <c r="BI94" s="32" t="e">
        <f t="shared" si="13"/>
        <v>#VALUE!</v>
      </c>
      <c r="BJ94" s="32" t="e">
        <f t="shared" si="13"/>
        <v>#VALUE!</v>
      </c>
      <c r="BK94" s="32" t="e">
        <f t="shared" si="13"/>
        <v>#VALUE!</v>
      </c>
      <c r="BL94" s="32" t="e">
        <f t="shared" si="13"/>
        <v>#VALUE!</v>
      </c>
      <c r="BM94" s="32" t="e">
        <f t="shared" si="13"/>
        <v>#VALUE!</v>
      </c>
      <c r="BN94" s="32" t="e">
        <f t="shared" si="13"/>
        <v>#VALUE!</v>
      </c>
      <c r="BO94" s="32" t="e">
        <f t="shared" si="12"/>
        <v>#VALUE!</v>
      </c>
      <c r="BP94" s="32" t="e">
        <f t="shared" si="12"/>
        <v>#VALUE!</v>
      </c>
      <c r="BQ94" s="32">
        <f t="shared" si="12"/>
        <v>1.9032E-2</v>
      </c>
      <c r="BR94" s="32" t="e">
        <f t="shared" si="12"/>
        <v>#VALUE!</v>
      </c>
      <c r="BS94" s="32"/>
      <c r="BT94" s="32"/>
      <c r="BU94" s="32"/>
      <c r="BV94" s="32"/>
      <c r="BW94" s="32"/>
      <c r="BX94" s="32"/>
      <c r="BY94" s="32"/>
      <c r="BZ94" s="32"/>
      <c r="CA94" s="32"/>
      <c r="CB94" s="32"/>
      <c r="CC94" s="32"/>
      <c r="CD94" s="32">
        <v>1.9032E-2</v>
      </c>
      <c r="CE94" s="33"/>
    </row>
    <row r="95" spans="1:83" x14ac:dyDescent="0.25">
      <c r="A95" s="39">
        <v>3750780</v>
      </c>
      <c r="B95" s="40" t="s">
        <v>431</v>
      </c>
      <c r="C95" s="28" t="s">
        <v>1151</v>
      </c>
      <c r="D95" s="28" t="s">
        <v>1152</v>
      </c>
      <c r="E95" s="40" t="s">
        <v>434</v>
      </c>
      <c r="F95" s="40">
        <v>2021</v>
      </c>
      <c r="G95" s="40" t="s">
        <v>432</v>
      </c>
      <c r="H95" s="40" t="s">
        <v>164</v>
      </c>
      <c r="I95" s="40" t="s">
        <v>458</v>
      </c>
      <c r="J95" s="40" t="s">
        <v>42</v>
      </c>
      <c r="K95" s="40" t="s">
        <v>40</v>
      </c>
      <c r="L95" s="40" t="s">
        <v>41</v>
      </c>
      <c r="M95" s="40">
        <v>11</v>
      </c>
      <c r="N95" s="40" t="s">
        <v>433</v>
      </c>
      <c r="O95" s="40" t="s">
        <v>165</v>
      </c>
      <c r="P95" s="40" t="s">
        <v>433</v>
      </c>
      <c r="Q95" s="40" t="s">
        <v>433</v>
      </c>
      <c r="R95" s="40" t="s">
        <v>433</v>
      </c>
      <c r="S95" s="40" t="s">
        <v>433</v>
      </c>
      <c r="T95" s="40" t="s">
        <v>433</v>
      </c>
      <c r="U95" s="40" t="s">
        <v>433</v>
      </c>
      <c r="V95" s="40" t="s">
        <v>433</v>
      </c>
      <c r="W95" s="40" t="s">
        <v>433</v>
      </c>
      <c r="X95" s="40" t="s">
        <v>433</v>
      </c>
      <c r="Y95" s="40" t="s">
        <v>433</v>
      </c>
      <c r="Z95" s="40" t="s">
        <v>433</v>
      </c>
      <c r="AA95" s="41">
        <v>355</v>
      </c>
      <c r="AB95" s="40" t="s">
        <v>433</v>
      </c>
      <c r="AC95" s="40">
        <v>355</v>
      </c>
      <c r="AD95" s="40"/>
      <c r="AE95" s="40" t="s">
        <v>166</v>
      </c>
      <c r="AF95" s="40">
        <v>0.35499999999999998</v>
      </c>
      <c r="AG95" s="40" t="s">
        <v>976</v>
      </c>
      <c r="AH95" s="40"/>
      <c r="AI95" s="40"/>
      <c r="AJ95" s="40"/>
      <c r="AK95" s="40"/>
      <c r="AL95" s="41">
        <v>1.58228571428571E-2</v>
      </c>
      <c r="AM95" s="41"/>
      <c r="AN95" s="41"/>
      <c r="AO95" s="28" t="s">
        <v>1158</v>
      </c>
      <c r="AP95" s="28">
        <f t="shared" si="15"/>
        <v>1E-3</v>
      </c>
      <c r="AQ95" s="32" t="e">
        <f t="shared" si="11"/>
        <v>#VALUE!</v>
      </c>
      <c r="AR95" s="32" t="e">
        <f t="shared" si="11"/>
        <v>#VALUE!</v>
      </c>
      <c r="AS95" s="32" t="e">
        <f t="shared" si="11"/>
        <v>#VALUE!</v>
      </c>
      <c r="AT95" s="32" t="e">
        <f t="shared" si="11"/>
        <v>#VALUE!</v>
      </c>
      <c r="AU95" s="32" t="e">
        <f t="shared" si="11"/>
        <v>#VALUE!</v>
      </c>
      <c r="AV95" s="32" t="e">
        <f t="shared" si="11"/>
        <v>#VALUE!</v>
      </c>
      <c r="AW95" s="32" t="e">
        <f t="shared" si="11"/>
        <v>#VALUE!</v>
      </c>
      <c r="AX95" s="32" t="e">
        <f t="shared" si="10"/>
        <v>#VALUE!</v>
      </c>
      <c r="AY95" s="32" t="e">
        <f t="shared" si="10"/>
        <v>#VALUE!</v>
      </c>
      <c r="AZ95" s="32" t="e">
        <f t="shared" si="10"/>
        <v>#VALUE!</v>
      </c>
      <c r="BA95" s="32" t="e">
        <f t="shared" si="10"/>
        <v>#VALUE!</v>
      </c>
      <c r="BB95" s="32">
        <f t="shared" si="10"/>
        <v>0.35499999999999998</v>
      </c>
      <c r="BC95" s="32" t="e">
        <f t="shared" si="10"/>
        <v>#VALUE!</v>
      </c>
      <c r="BD95" s="28">
        <v>1.5599999999999999E-2</v>
      </c>
      <c r="BE95" s="32">
        <v>0.35</v>
      </c>
      <c r="BF95" s="32" t="e">
        <f t="shared" si="14"/>
        <v>#VALUE!</v>
      </c>
      <c r="BG95" s="32" t="e">
        <f t="shared" si="14"/>
        <v>#VALUE!</v>
      </c>
      <c r="BH95" s="32" t="e">
        <f t="shared" si="14"/>
        <v>#VALUE!</v>
      </c>
      <c r="BI95" s="32" t="e">
        <f t="shared" si="13"/>
        <v>#VALUE!</v>
      </c>
      <c r="BJ95" s="32" t="e">
        <f t="shared" si="13"/>
        <v>#VALUE!</v>
      </c>
      <c r="BK95" s="32" t="e">
        <f t="shared" si="13"/>
        <v>#VALUE!</v>
      </c>
      <c r="BL95" s="32" t="e">
        <f t="shared" si="13"/>
        <v>#VALUE!</v>
      </c>
      <c r="BM95" s="32" t="e">
        <f t="shared" si="13"/>
        <v>#VALUE!</v>
      </c>
      <c r="BN95" s="32" t="e">
        <f t="shared" si="13"/>
        <v>#VALUE!</v>
      </c>
      <c r="BO95" s="32" t="e">
        <f t="shared" si="12"/>
        <v>#VALUE!</v>
      </c>
      <c r="BP95" s="32" t="e">
        <f t="shared" si="12"/>
        <v>#VALUE!</v>
      </c>
      <c r="BQ95" s="32">
        <f t="shared" si="12"/>
        <v>1.5822857142857142E-2</v>
      </c>
      <c r="BR95" s="32" t="e">
        <f t="shared" si="12"/>
        <v>#VALUE!</v>
      </c>
      <c r="BS95" s="32"/>
      <c r="BT95" s="32"/>
      <c r="BU95" s="32"/>
      <c r="BV95" s="32"/>
      <c r="BW95" s="32"/>
      <c r="BX95" s="32"/>
      <c r="BY95" s="32"/>
      <c r="BZ95" s="32"/>
      <c r="CA95" s="32"/>
      <c r="CB95" s="32"/>
      <c r="CC95" s="32"/>
      <c r="CD95" s="32">
        <v>1.5822857142857142E-2</v>
      </c>
      <c r="CE95" s="33"/>
    </row>
    <row r="96" spans="1:83" x14ac:dyDescent="0.25">
      <c r="A96" s="39">
        <v>3750780</v>
      </c>
      <c r="B96" s="40" t="s">
        <v>431</v>
      </c>
      <c r="C96" s="28" t="s">
        <v>1151</v>
      </c>
      <c r="D96" s="28" t="s">
        <v>1152</v>
      </c>
      <c r="E96" s="40" t="s">
        <v>434</v>
      </c>
      <c r="F96" s="40">
        <v>2021</v>
      </c>
      <c r="G96" s="40" t="s">
        <v>432</v>
      </c>
      <c r="H96" s="40" t="s">
        <v>164</v>
      </c>
      <c r="I96" s="40" t="s">
        <v>460</v>
      </c>
      <c r="J96" s="40" t="s">
        <v>42</v>
      </c>
      <c r="K96" s="40" t="s">
        <v>40</v>
      </c>
      <c r="L96" s="40" t="s">
        <v>41</v>
      </c>
      <c r="M96" s="40">
        <v>11</v>
      </c>
      <c r="N96" s="40" t="s">
        <v>433</v>
      </c>
      <c r="O96" s="40" t="s">
        <v>165</v>
      </c>
      <c r="P96" s="40" t="s">
        <v>433</v>
      </c>
      <c r="Q96" s="40" t="s">
        <v>433</v>
      </c>
      <c r="R96" s="40" t="s">
        <v>433</v>
      </c>
      <c r="S96" s="40" t="s">
        <v>433</v>
      </c>
      <c r="T96" s="40" t="s">
        <v>433</v>
      </c>
      <c r="U96" s="40" t="s">
        <v>433</v>
      </c>
      <c r="V96" s="40" t="s">
        <v>433</v>
      </c>
      <c r="W96" s="40" t="s">
        <v>433</v>
      </c>
      <c r="X96" s="40" t="s">
        <v>433</v>
      </c>
      <c r="Y96" s="40" t="s">
        <v>433</v>
      </c>
      <c r="Z96" s="40" t="s">
        <v>433</v>
      </c>
      <c r="AA96" s="41">
        <v>434</v>
      </c>
      <c r="AB96" s="40" t="s">
        <v>433</v>
      </c>
      <c r="AC96" s="40">
        <v>434</v>
      </c>
      <c r="AD96" s="40"/>
      <c r="AE96" s="40" t="s">
        <v>166</v>
      </c>
      <c r="AF96" s="40">
        <v>0.434</v>
      </c>
      <c r="AG96" s="40" t="s">
        <v>976</v>
      </c>
      <c r="AH96" s="40"/>
      <c r="AI96" s="40"/>
      <c r="AJ96" s="40"/>
      <c r="AK96" s="40"/>
      <c r="AL96" s="41">
        <v>1.9344E-2</v>
      </c>
      <c r="AM96" s="41"/>
      <c r="AN96" s="41"/>
      <c r="AO96" s="28" t="s">
        <v>1158</v>
      </c>
      <c r="AP96" s="28">
        <f t="shared" si="15"/>
        <v>1E-3</v>
      </c>
      <c r="AQ96" s="32" t="e">
        <f t="shared" si="11"/>
        <v>#VALUE!</v>
      </c>
      <c r="AR96" s="32" t="e">
        <f t="shared" si="11"/>
        <v>#VALUE!</v>
      </c>
      <c r="AS96" s="32" t="e">
        <f t="shared" si="11"/>
        <v>#VALUE!</v>
      </c>
      <c r="AT96" s="32" t="e">
        <f t="shared" si="11"/>
        <v>#VALUE!</v>
      </c>
      <c r="AU96" s="32" t="e">
        <f t="shared" si="11"/>
        <v>#VALUE!</v>
      </c>
      <c r="AV96" s="32" t="e">
        <f t="shared" si="11"/>
        <v>#VALUE!</v>
      </c>
      <c r="AW96" s="32" t="e">
        <f t="shared" si="11"/>
        <v>#VALUE!</v>
      </c>
      <c r="AX96" s="32" t="e">
        <f t="shared" si="10"/>
        <v>#VALUE!</v>
      </c>
      <c r="AY96" s="32" t="e">
        <f t="shared" si="10"/>
        <v>#VALUE!</v>
      </c>
      <c r="AZ96" s="32" t="e">
        <f t="shared" si="10"/>
        <v>#VALUE!</v>
      </c>
      <c r="BA96" s="32" t="e">
        <f t="shared" si="10"/>
        <v>#VALUE!</v>
      </c>
      <c r="BB96" s="32">
        <f t="shared" si="10"/>
        <v>0.434</v>
      </c>
      <c r="BC96" s="32" t="e">
        <f t="shared" si="10"/>
        <v>#VALUE!</v>
      </c>
      <c r="BD96" s="28">
        <v>1.5599999999999999E-2</v>
      </c>
      <c r="BE96" s="32">
        <v>0.35</v>
      </c>
      <c r="BF96" s="32" t="e">
        <f t="shared" si="14"/>
        <v>#VALUE!</v>
      </c>
      <c r="BG96" s="32" t="e">
        <f t="shared" si="14"/>
        <v>#VALUE!</v>
      </c>
      <c r="BH96" s="32" t="e">
        <f t="shared" si="14"/>
        <v>#VALUE!</v>
      </c>
      <c r="BI96" s="32" t="e">
        <f t="shared" si="13"/>
        <v>#VALUE!</v>
      </c>
      <c r="BJ96" s="32" t="e">
        <f t="shared" si="13"/>
        <v>#VALUE!</v>
      </c>
      <c r="BK96" s="32" t="e">
        <f t="shared" si="13"/>
        <v>#VALUE!</v>
      </c>
      <c r="BL96" s="32" t="e">
        <f t="shared" si="13"/>
        <v>#VALUE!</v>
      </c>
      <c r="BM96" s="32" t="e">
        <f t="shared" si="13"/>
        <v>#VALUE!</v>
      </c>
      <c r="BN96" s="32" t="e">
        <f t="shared" si="13"/>
        <v>#VALUE!</v>
      </c>
      <c r="BO96" s="32" t="e">
        <f t="shared" si="12"/>
        <v>#VALUE!</v>
      </c>
      <c r="BP96" s="32" t="e">
        <f t="shared" si="12"/>
        <v>#VALUE!</v>
      </c>
      <c r="BQ96" s="32">
        <f t="shared" si="12"/>
        <v>1.9344E-2</v>
      </c>
      <c r="BR96" s="32" t="e">
        <f t="shared" si="12"/>
        <v>#VALUE!</v>
      </c>
      <c r="BS96" s="32"/>
      <c r="BT96" s="32"/>
      <c r="BU96" s="32"/>
      <c r="BV96" s="32"/>
      <c r="BW96" s="32"/>
      <c r="BX96" s="32"/>
      <c r="BY96" s="32"/>
      <c r="BZ96" s="32"/>
      <c r="CA96" s="32"/>
      <c r="CB96" s="32"/>
      <c r="CC96" s="32"/>
      <c r="CD96" s="32">
        <v>1.9344E-2</v>
      </c>
      <c r="CE96" s="33"/>
    </row>
    <row r="97" spans="1:83" x14ac:dyDescent="0.25">
      <c r="A97" s="39">
        <v>3750780</v>
      </c>
      <c r="B97" s="40" t="s">
        <v>431</v>
      </c>
      <c r="C97" s="28" t="s">
        <v>1151</v>
      </c>
      <c r="D97" s="28" t="s">
        <v>1152</v>
      </c>
      <c r="E97" s="40" t="s">
        <v>434</v>
      </c>
      <c r="F97" s="40">
        <v>2021</v>
      </c>
      <c r="G97" s="40" t="s">
        <v>432</v>
      </c>
      <c r="H97" s="40" t="s">
        <v>164</v>
      </c>
      <c r="I97" s="40" t="s">
        <v>463</v>
      </c>
      <c r="J97" s="40" t="s">
        <v>42</v>
      </c>
      <c r="K97" s="40" t="s">
        <v>40</v>
      </c>
      <c r="L97" s="40" t="s">
        <v>41</v>
      </c>
      <c r="M97" s="40">
        <v>20</v>
      </c>
      <c r="N97" s="41">
        <v>93.7</v>
      </c>
      <c r="O97" s="40" t="s">
        <v>165</v>
      </c>
      <c r="P97" s="40" t="s">
        <v>433</v>
      </c>
      <c r="Q97" s="40" t="s">
        <v>433</v>
      </c>
      <c r="R97" s="40" t="s">
        <v>433</v>
      </c>
      <c r="S97" s="41">
        <v>381</v>
      </c>
      <c r="T97" s="40" t="s">
        <v>433</v>
      </c>
      <c r="U97" s="40" t="s">
        <v>433</v>
      </c>
      <c r="V97" s="40" t="s">
        <v>433</v>
      </c>
      <c r="W97" s="40" t="s">
        <v>433</v>
      </c>
      <c r="X97" s="41">
        <v>4769</v>
      </c>
      <c r="Y97" s="41">
        <v>493</v>
      </c>
      <c r="Z97" s="40" t="s">
        <v>433</v>
      </c>
      <c r="AA97" s="41">
        <v>382</v>
      </c>
      <c r="AB97" s="40" t="s">
        <v>433</v>
      </c>
      <c r="AC97" s="40">
        <v>382</v>
      </c>
      <c r="AD97" s="40">
        <v>1918.2187175541701</v>
      </c>
      <c r="AE97" s="40" t="s">
        <v>166</v>
      </c>
      <c r="AF97" s="40">
        <v>0.38200000000000001</v>
      </c>
      <c r="AG97" s="40" t="s">
        <v>976</v>
      </c>
      <c r="AH97" s="40">
        <v>2.6673332656528301</v>
      </c>
      <c r="AI97" s="40" t="s">
        <v>977</v>
      </c>
      <c r="AJ97" s="40">
        <v>1.9182187175541701</v>
      </c>
      <c r="AK97" s="40" t="s">
        <v>977</v>
      </c>
      <c r="AL97" s="41">
        <v>1.7026285714285699E-2</v>
      </c>
      <c r="AM97" s="41">
        <v>2.6673332656528301</v>
      </c>
      <c r="AN97" s="41">
        <v>8.5497748553842998E-2</v>
      </c>
      <c r="AO97" s="28" t="s">
        <v>1158</v>
      </c>
      <c r="AP97" s="28">
        <f t="shared" si="15"/>
        <v>1E-3</v>
      </c>
      <c r="AQ97" s="32" t="e">
        <f t="shared" si="11"/>
        <v>#VALUE!</v>
      </c>
      <c r="AR97" s="32" t="e">
        <f t="shared" si="11"/>
        <v>#VALUE!</v>
      </c>
      <c r="AS97" s="32" t="e">
        <f t="shared" si="11"/>
        <v>#VALUE!</v>
      </c>
      <c r="AT97" s="32">
        <f t="shared" si="11"/>
        <v>0.38100000000000001</v>
      </c>
      <c r="AU97" s="32" t="e">
        <f t="shared" si="11"/>
        <v>#VALUE!</v>
      </c>
      <c r="AV97" s="32" t="e">
        <f t="shared" si="11"/>
        <v>#VALUE!</v>
      </c>
      <c r="AW97" s="32" t="e">
        <f t="shared" si="11"/>
        <v>#VALUE!</v>
      </c>
      <c r="AX97" s="32" t="e">
        <f t="shared" si="10"/>
        <v>#VALUE!</v>
      </c>
      <c r="AY97" s="32">
        <f t="shared" si="10"/>
        <v>4.7690000000000001</v>
      </c>
      <c r="AZ97" s="32">
        <f t="shared" si="10"/>
        <v>0.49299999999999999</v>
      </c>
      <c r="BA97" s="32" t="e">
        <f t="shared" si="10"/>
        <v>#VALUE!</v>
      </c>
      <c r="BB97" s="32">
        <f t="shared" si="10"/>
        <v>0.38200000000000001</v>
      </c>
      <c r="BC97" s="32" t="e">
        <f t="shared" si="10"/>
        <v>#VALUE!</v>
      </c>
      <c r="BD97" s="28">
        <v>1.5599999999999999E-2</v>
      </c>
      <c r="BE97" s="32">
        <v>0.35</v>
      </c>
      <c r="BF97" s="32" t="e">
        <f t="shared" si="14"/>
        <v>#VALUE!</v>
      </c>
      <c r="BG97" s="32" t="e">
        <f t="shared" si="14"/>
        <v>#VALUE!</v>
      </c>
      <c r="BH97" s="32" t="e">
        <f t="shared" si="14"/>
        <v>#VALUE!</v>
      </c>
      <c r="BI97" s="32">
        <f t="shared" si="13"/>
        <v>1.6981714285714284E-2</v>
      </c>
      <c r="BJ97" s="32" t="e">
        <f t="shared" si="13"/>
        <v>#VALUE!</v>
      </c>
      <c r="BK97" s="32" t="e">
        <f t="shared" si="13"/>
        <v>#VALUE!</v>
      </c>
      <c r="BL97" s="32" t="e">
        <f t="shared" si="13"/>
        <v>#VALUE!</v>
      </c>
      <c r="BM97" s="32" t="e">
        <f t="shared" si="13"/>
        <v>#VALUE!</v>
      </c>
      <c r="BN97" s="32">
        <f t="shared" si="13"/>
        <v>0.21256114285714287</v>
      </c>
      <c r="BO97" s="32">
        <f t="shared" si="12"/>
        <v>2.1973714285714284E-2</v>
      </c>
      <c r="BP97" s="32" t="e">
        <f t="shared" si="12"/>
        <v>#VALUE!</v>
      </c>
      <c r="BQ97" s="32">
        <f t="shared" si="12"/>
        <v>1.7026285714285713E-2</v>
      </c>
      <c r="BR97" s="32" t="e">
        <f t="shared" si="12"/>
        <v>#VALUE!</v>
      </c>
      <c r="BS97" s="32"/>
      <c r="BT97" s="32"/>
      <c r="BU97" s="32"/>
      <c r="BV97" s="32">
        <v>1.6981714285714284E-2</v>
      </c>
      <c r="BW97" s="32"/>
      <c r="BX97" s="32"/>
      <c r="BY97" s="32"/>
      <c r="BZ97" s="32"/>
      <c r="CA97" s="32">
        <v>0.21256114285714287</v>
      </c>
      <c r="CB97" s="32">
        <v>2.1973714285714284E-2</v>
      </c>
      <c r="CC97" s="32"/>
      <c r="CD97" s="32">
        <v>1.7026285714285713E-2</v>
      </c>
      <c r="CE97" s="33"/>
    </row>
    <row r="98" spans="1:83" x14ac:dyDescent="0.25">
      <c r="A98" s="39">
        <v>3750780</v>
      </c>
      <c r="B98" s="40" t="s">
        <v>431</v>
      </c>
      <c r="C98" s="28" t="s">
        <v>1151</v>
      </c>
      <c r="D98" s="28" t="s">
        <v>1152</v>
      </c>
      <c r="E98" s="40" t="s">
        <v>434</v>
      </c>
      <c r="F98" s="40">
        <v>2021</v>
      </c>
      <c r="G98" s="40" t="s">
        <v>432</v>
      </c>
      <c r="H98" s="40" t="s">
        <v>164</v>
      </c>
      <c r="I98" s="40" t="s">
        <v>467</v>
      </c>
      <c r="J98" s="40" t="s">
        <v>42</v>
      </c>
      <c r="K98" s="40" t="s">
        <v>40</v>
      </c>
      <c r="L98" s="40" t="s">
        <v>41</v>
      </c>
      <c r="M98" s="40">
        <v>20</v>
      </c>
      <c r="N98" s="41">
        <v>93.7</v>
      </c>
      <c r="O98" s="40" t="s">
        <v>165</v>
      </c>
      <c r="P98" s="40" t="s">
        <v>433</v>
      </c>
      <c r="Q98" s="40" t="s">
        <v>433</v>
      </c>
      <c r="R98" s="40" t="s">
        <v>433</v>
      </c>
      <c r="S98" s="41">
        <v>420</v>
      </c>
      <c r="T98" s="40" t="s">
        <v>433</v>
      </c>
      <c r="U98" s="40" t="s">
        <v>433</v>
      </c>
      <c r="V98" s="40" t="s">
        <v>433</v>
      </c>
      <c r="W98" s="40" t="s">
        <v>433</v>
      </c>
      <c r="X98" s="41">
        <v>16989</v>
      </c>
      <c r="Y98" s="41">
        <v>618</v>
      </c>
      <c r="Z98" s="40" t="s">
        <v>433</v>
      </c>
      <c r="AA98" s="41">
        <v>431</v>
      </c>
      <c r="AB98" s="40" t="s">
        <v>433</v>
      </c>
      <c r="AC98" s="40">
        <v>431</v>
      </c>
      <c r="AD98" s="40">
        <v>4577.3188815409403</v>
      </c>
      <c r="AE98" s="40" t="s">
        <v>166</v>
      </c>
      <c r="AF98" s="40">
        <v>0.43099999999999999</v>
      </c>
      <c r="AG98" s="40" t="s">
        <v>976</v>
      </c>
      <c r="AH98" s="40">
        <v>4.2057660811447501</v>
      </c>
      <c r="AI98" s="40" t="s">
        <v>977</v>
      </c>
      <c r="AJ98" s="40">
        <v>4.5773188815409398</v>
      </c>
      <c r="AK98" s="40" t="s">
        <v>977</v>
      </c>
      <c r="AL98" s="41">
        <v>1.9210285714285701E-2</v>
      </c>
      <c r="AM98" s="41">
        <v>4.2057660811447501</v>
      </c>
      <c r="AN98" s="41">
        <v>0.20401764157725299</v>
      </c>
      <c r="AO98" s="28" t="s">
        <v>1158</v>
      </c>
      <c r="AP98" s="28">
        <f t="shared" si="15"/>
        <v>1E-3</v>
      </c>
      <c r="AQ98" s="32" t="e">
        <f t="shared" si="11"/>
        <v>#VALUE!</v>
      </c>
      <c r="AR98" s="32" t="e">
        <f t="shared" si="11"/>
        <v>#VALUE!</v>
      </c>
      <c r="AS98" s="32" t="e">
        <f t="shared" si="11"/>
        <v>#VALUE!</v>
      </c>
      <c r="AT98" s="32">
        <f t="shared" si="11"/>
        <v>0.42</v>
      </c>
      <c r="AU98" s="32" t="e">
        <f t="shared" si="11"/>
        <v>#VALUE!</v>
      </c>
      <c r="AV98" s="32" t="e">
        <f t="shared" si="11"/>
        <v>#VALUE!</v>
      </c>
      <c r="AW98" s="32" t="e">
        <f t="shared" si="11"/>
        <v>#VALUE!</v>
      </c>
      <c r="AX98" s="32" t="e">
        <f t="shared" si="10"/>
        <v>#VALUE!</v>
      </c>
      <c r="AY98" s="32">
        <f t="shared" si="10"/>
        <v>16.989000000000001</v>
      </c>
      <c r="AZ98" s="32">
        <f t="shared" si="10"/>
        <v>0.61799999999999999</v>
      </c>
      <c r="BA98" s="32" t="e">
        <f t="shared" si="10"/>
        <v>#VALUE!</v>
      </c>
      <c r="BB98" s="32">
        <f t="shared" si="10"/>
        <v>0.43099999999999999</v>
      </c>
      <c r="BC98" s="32" t="e">
        <f t="shared" si="10"/>
        <v>#VALUE!</v>
      </c>
      <c r="BD98" s="28">
        <v>1.5599999999999999E-2</v>
      </c>
      <c r="BE98" s="32">
        <v>0.35</v>
      </c>
      <c r="BF98" s="32" t="e">
        <f t="shared" si="14"/>
        <v>#VALUE!</v>
      </c>
      <c r="BG98" s="32" t="e">
        <f t="shared" si="14"/>
        <v>#VALUE!</v>
      </c>
      <c r="BH98" s="32" t="e">
        <f t="shared" si="14"/>
        <v>#VALUE!</v>
      </c>
      <c r="BI98" s="32">
        <f t="shared" si="13"/>
        <v>1.8720000000000001E-2</v>
      </c>
      <c r="BJ98" s="32" t="e">
        <f t="shared" si="13"/>
        <v>#VALUE!</v>
      </c>
      <c r="BK98" s="32" t="e">
        <f t="shared" si="13"/>
        <v>#VALUE!</v>
      </c>
      <c r="BL98" s="32" t="e">
        <f t="shared" si="13"/>
        <v>#VALUE!</v>
      </c>
      <c r="BM98" s="32" t="e">
        <f t="shared" si="13"/>
        <v>#VALUE!</v>
      </c>
      <c r="BN98" s="32">
        <f t="shared" si="13"/>
        <v>0.75722400000000001</v>
      </c>
      <c r="BO98" s="32">
        <f t="shared" si="12"/>
        <v>2.7545142857142858E-2</v>
      </c>
      <c r="BP98" s="32" t="e">
        <f t="shared" si="12"/>
        <v>#VALUE!</v>
      </c>
      <c r="BQ98" s="32">
        <f t="shared" si="12"/>
        <v>1.9210285714285714E-2</v>
      </c>
      <c r="BR98" s="32" t="e">
        <f t="shared" si="12"/>
        <v>#VALUE!</v>
      </c>
      <c r="BS98" s="32"/>
      <c r="BT98" s="32"/>
      <c r="BU98" s="32"/>
      <c r="BV98" s="32">
        <v>1.8720000000000001E-2</v>
      </c>
      <c r="BW98" s="32"/>
      <c r="BX98" s="32"/>
      <c r="BY98" s="32"/>
      <c r="BZ98" s="32"/>
      <c r="CA98" s="32">
        <v>0.75722400000000001</v>
      </c>
      <c r="CB98" s="32">
        <v>2.7545142857142858E-2</v>
      </c>
      <c r="CC98" s="32"/>
      <c r="CD98" s="32">
        <v>1.9210285714285714E-2</v>
      </c>
      <c r="CE98" s="33"/>
    </row>
    <row r="99" spans="1:83" x14ac:dyDescent="0.25">
      <c r="A99" s="39">
        <v>3750780</v>
      </c>
      <c r="B99" s="40" t="s">
        <v>431</v>
      </c>
      <c r="C99" s="28" t="s">
        <v>1153</v>
      </c>
      <c r="D99" s="28" t="s">
        <v>1154</v>
      </c>
      <c r="E99" s="40" t="s">
        <v>434</v>
      </c>
      <c r="F99" s="40">
        <v>2021</v>
      </c>
      <c r="G99" s="40" t="s">
        <v>432</v>
      </c>
      <c r="H99" s="40" t="s">
        <v>164</v>
      </c>
      <c r="I99" s="40" t="s">
        <v>455</v>
      </c>
      <c r="J99" s="40" t="s">
        <v>62</v>
      </c>
      <c r="K99" s="40" t="s">
        <v>40</v>
      </c>
      <c r="L99" s="40" t="s">
        <v>41</v>
      </c>
      <c r="M99" s="40">
        <v>9</v>
      </c>
      <c r="N99" s="40" t="s">
        <v>433</v>
      </c>
      <c r="O99" s="40" t="s">
        <v>165</v>
      </c>
      <c r="P99" s="40" t="s">
        <v>433</v>
      </c>
      <c r="Q99" s="40" t="s">
        <v>433</v>
      </c>
      <c r="R99" s="40" t="s">
        <v>433</v>
      </c>
      <c r="S99" s="40" t="s">
        <v>433</v>
      </c>
      <c r="T99" s="40" t="s">
        <v>433</v>
      </c>
      <c r="U99" s="40" t="s">
        <v>433</v>
      </c>
      <c r="V99" s="40" t="s">
        <v>433</v>
      </c>
      <c r="W99" s="40" t="s">
        <v>433</v>
      </c>
      <c r="X99" s="40" t="s">
        <v>433</v>
      </c>
      <c r="Y99" s="40" t="s">
        <v>433</v>
      </c>
      <c r="Z99" s="40" t="s">
        <v>433</v>
      </c>
      <c r="AA99" s="41">
        <v>135</v>
      </c>
      <c r="AB99" s="40" t="s">
        <v>433</v>
      </c>
      <c r="AC99" s="40">
        <v>135</v>
      </c>
      <c r="AD99" s="40"/>
      <c r="AE99" s="40" t="s">
        <v>166</v>
      </c>
      <c r="AF99" s="40">
        <v>0.13500000000000001</v>
      </c>
      <c r="AG99" s="40" t="s">
        <v>976</v>
      </c>
      <c r="AH99" s="40"/>
      <c r="AI99" s="40"/>
      <c r="AJ99" s="40"/>
      <c r="AK99" s="40"/>
      <c r="AL99" s="41">
        <v>9.1565217391304295E-3</v>
      </c>
      <c r="AM99" s="41"/>
      <c r="AN99" s="41"/>
      <c r="AO99" s="28" t="s">
        <v>1158</v>
      </c>
      <c r="AP99" s="28">
        <f t="shared" si="15"/>
        <v>1E-3</v>
      </c>
      <c r="AQ99" s="32" t="e">
        <f t="shared" si="11"/>
        <v>#VALUE!</v>
      </c>
      <c r="AR99" s="32" t="e">
        <f t="shared" si="11"/>
        <v>#VALUE!</v>
      </c>
      <c r="AS99" s="32" t="e">
        <f t="shared" si="11"/>
        <v>#VALUE!</v>
      </c>
      <c r="AT99" s="32" t="e">
        <f t="shared" si="11"/>
        <v>#VALUE!</v>
      </c>
      <c r="AU99" s="32" t="e">
        <f t="shared" si="11"/>
        <v>#VALUE!</v>
      </c>
      <c r="AV99" s="32" t="e">
        <f t="shared" si="11"/>
        <v>#VALUE!</v>
      </c>
      <c r="AW99" s="32" t="e">
        <f t="shared" si="11"/>
        <v>#VALUE!</v>
      </c>
      <c r="AX99" s="32" t="e">
        <f t="shared" si="10"/>
        <v>#VALUE!</v>
      </c>
      <c r="AY99" s="32" t="e">
        <f t="shared" si="10"/>
        <v>#VALUE!</v>
      </c>
      <c r="AZ99" s="32" t="e">
        <f t="shared" si="10"/>
        <v>#VALUE!</v>
      </c>
      <c r="BA99" s="32" t="e">
        <f t="shared" si="10"/>
        <v>#VALUE!</v>
      </c>
      <c r="BB99" s="32">
        <f t="shared" si="10"/>
        <v>0.13500000000000001</v>
      </c>
      <c r="BC99" s="32" t="e">
        <f t="shared" si="10"/>
        <v>#VALUE!</v>
      </c>
      <c r="BD99" s="28">
        <v>1.5599999999999999E-2</v>
      </c>
      <c r="BE99" s="32">
        <v>0.23</v>
      </c>
      <c r="BF99" s="32" t="e">
        <f t="shared" si="14"/>
        <v>#VALUE!</v>
      </c>
      <c r="BG99" s="32" t="e">
        <f t="shared" si="14"/>
        <v>#VALUE!</v>
      </c>
      <c r="BH99" s="32" t="e">
        <f t="shared" si="14"/>
        <v>#VALUE!</v>
      </c>
      <c r="BI99" s="32" t="e">
        <f t="shared" si="13"/>
        <v>#VALUE!</v>
      </c>
      <c r="BJ99" s="32" t="e">
        <f t="shared" si="13"/>
        <v>#VALUE!</v>
      </c>
      <c r="BK99" s="32" t="e">
        <f t="shared" si="13"/>
        <v>#VALUE!</v>
      </c>
      <c r="BL99" s="32" t="e">
        <f t="shared" si="13"/>
        <v>#VALUE!</v>
      </c>
      <c r="BM99" s="32" t="e">
        <f t="shared" si="13"/>
        <v>#VALUE!</v>
      </c>
      <c r="BN99" s="32" t="e">
        <f t="shared" si="13"/>
        <v>#VALUE!</v>
      </c>
      <c r="BO99" s="32" t="e">
        <f t="shared" si="12"/>
        <v>#VALUE!</v>
      </c>
      <c r="BP99" s="32" t="e">
        <f t="shared" si="12"/>
        <v>#VALUE!</v>
      </c>
      <c r="BQ99" s="32">
        <f t="shared" si="12"/>
        <v>9.1565217391304347E-3</v>
      </c>
      <c r="BR99" s="32" t="e">
        <f t="shared" si="12"/>
        <v>#VALUE!</v>
      </c>
      <c r="BS99" s="32"/>
      <c r="BT99" s="32"/>
      <c r="BU99" s="32"/>
      <c r="BV99" s="32"/>
      <c r="BW99" s="32"/>
      <c r="BX99" s="32"/>
      <c r="BY99" s="32"/>
      <c r="BZ99" s="32"/>
      <c r="CA99" s="32"/>
      <c r="CB99" s="32"/>
      <c r="CC99" s="32"/>
      <c r="CD99" s="32">
        <v>9.1565217391304347E-3</v>
      </c>
      <c r="CE99" s="33"/>
    </row>
    <row r="100" spans="1:83" x14ac:dyDescent="0.25">
      <c r="A100" s="39">
        <v>3750780</v>
      </c>
      <c r="B100" s="40" t="s">
        <v>431</v>
      </c>
      <c r="C100" s="28" t="s">
        <v>1153</v>
      </c>
      <c r="D100" s="28" t="s">
        <v>1154</v>
      </c>
      <c r="E100" s="40" t="s">
        <v>434</v>
      </c>
      <c r="F100" s="40">
        <v>2021</v>
      </c>
      <c r="G100" s="40" t="s">
        <v>432</v>
      </c>
      <c r="H100" s="40" t="s">
        <v>164</v>
      </c>
      <c r="I100" s="40" t="s">
        <v>456</v>
      </c>
      <c r="J100" s="40" t="s">
        <v>62</v>
      </c>
      <c r="K100" s="40" t="s">
        <v>40</v>
      </c>
      <c r="L100" s="40" t="s">
        <v>41</v>
      </c>
      <c r="M100" s="40">
        <v>9</v>
      </c>
      <c r="N100" s="40" t="s">
        <v>433</v>
      </c>
      <c r="O100" s="40" t="s">
        <v>165</v>
      </c>
      <c r="P100" s="40" t="s">
        <v>433</v>
      </c>
      <c r="Q100" s="40" t="s">
        <v>433</v>
      </c>
      <c r="R100" s="40" t="s">
        <v>433</v>
      </c>
      <c r="S100" s="40" t="s">
        <v>433</v>
      </c>
      <c r="T100" s="40" t="s">
        <v>433</v>
      </c>
      <c r="U100" s="40" t="s">
        <v>433</v>
      </c>
      <c r="V100" s="40" t="s">
        <v>433</v>
      </c>
      <c r="W100" s="40" t="s">
        <v>433</v>
      </c>
      <c r="X100" s="40" t="s">
        <v>433</v>
      </c>
      <c r="Y100" s="40" t="s">
        <v>433</v>
      </c>
      <c r="Z100" s="40" t="s">
        <v>433</v>
      </c>
      <c r="AA100" s="41">
        <v>145</v>
      </c>
      <c r="AB100" s="40" t="s">
        <v>433</v>
      </c>
      <c r="AC100" s="40">
        <v>145</v>
      </c>
      <c r="AD100" s="40"/>
      <c r="AE100" s="40" t="s">
        <v>166</v>
      </c>
      <c r="AF100" s="40">
        <v>0.14499999999999999</v>
      </c>
      <c r="AG100" s="40" t="s">
        <v>976</v>
      </c>
      <c r="AH100" s="40"/>
      <c r="AI100" s="40"/>
      <c r="AJ100" s="40"/>
      <c r="AK100" s="40"/>
      <c r="AL100" s="41">
        <v>9.8347826086956497E-3</v>
      </c>
      <c r="AM100" s="41"/>
      <c r="AN100" s="41"/>
      <c r="AO100" s="28" t="s">
        <v>1158</v>
      </c>
      <c r="AP100" s="28">
        <f t="shared" si="15"/>
        <v>1E-3</v>
      </c>
      <c r="AQ100" s="32" t="e">
        <f t="shared" si="11"/>
        <v>#VALUE!</v>
      </c>
      <c r="AR100" s="32" t="e">
        <f t="shared" si="11"/>
        <v>#VALUE!</v>
      </c>
      <c r="AS100" s="32" t="e">
        <f t="shared" si="11"/>
        <v>#VALUE!</v>
      </c>
      <c r="AT100" s="32" t="e">
        <f t="shared" si="11"/>
        <v>#VALUE!</v>
      </c>
      <c r="AU100" s="32" t="e">
        <f t="shared" si="11"/>
        <v>#VALUE!</v>
      </c>
      <c r="AV100" s="32" t="e">
        <f t="shared" si="11"/>
        <v>#VALUE!</v>
      </c>
      <c r="AW100" s="32" t="e">
        <f t="shared" si="11"/>
        <v>#VALUE!</v>
      </c>
      <c r="AX100" s="32" t="e">
        <f t="shared" si="10"/>
        <v>#VALUE!</v>
      </c>
      <c r="AY100" s="32" t="e">
        <f t="shared" si="10"/>
        <v>#VALUE!</v>
      </c>
      <c r="AZ100" s="32" t="e">
        <f t="shared" si="10"/>
        <v>#VALUE!</v>
      </c>
      <c r="BA100" s="32" t="e">
        <f t="shared" si="10"/>
        <v>#VALUE!</v>
      </c>
      <c r="BB100" s="32">
        <f t="shared" si="10"/>
        <v>0.14499999999999999</v>
      </c>
      <c r="BC100" s="32" t="e">
        <f t="shared" si="10"/>
        <v>#VALUE!</v>
      </c>
      <c r="BD100" s="28">
        <v>1.5599999999999999E-2</v>
      </c>
      <c r="BE100" s="32">
        <v>0.23</v>
      </c>
      <c r="BF100" s="32" t="e">
        <f t="shared" si="14"/>
        <v>#VALUE!</v>
      </c>
      <c r="BG100" s="32" t="e">
        <f t="shared" si="14"/>
        <v>#VALUE!</v>
      </c>
      <c r="BH100" s="32" t="e">
        <f t="shared" si="14"/>
        <v>#VALUE!</v>
      </c>
      <c r="BI100" s="32" t="e">
        <f t="shared" si="13"/>
        <v>#VALUE!</v>
      </c>
      <c r="BJ100" s="32" t="e">
        <f t="shared" si="13"/>
        <v>#VALUE!</v>
      </c>
      <c r="BK100" s="32" t="e">
        <f t="shared" si="13"/>
        <v>#VALUE!</v>
      </c>
      <c r="BL100" s="32" t="e">
        <f t="shared" si="13"/>
        <v>#VALUE!</v>
      </c>
      <c r="BM100" s="32" t="e">
        <f t="shared" si="13"/>
        <v>#VALUE!</v>
      </c>
      <c r="BN100" s="32" t="e">
        <f t="shared" si="13"/>
        <v>#VALUE!</v>
      </c>
      <c r="BO100" s="32" t="e">
        <f t="shared" si="12"/>
        <v>#VALUE!</v>
      </c>
      <c r="BP100" s="32" t="e">
        <f t="shared" si="12"/>
        <v>#VALUE!</v>
      </c>
      <c r="BQ100" s="32">
        <f t="shared" si="12"/>
        <v>9.8347826086956497E-3</v>
      </c>
      <c r="BR100" s="32" t="e">
        <f t="shared" si="12"/>
        <v>#VALUE!</v>
      </c>
      <c r="BS100" s="32"/>
      <c r="BT100" s="32"/>
      <c r="BU100" s="32"/>
      <c r="BV100" s="32"/>
      <c r="BW100" s="32"/>
      <c r="BX100" s="32"/>
      <c r="BY100" s="32"/>
      <c r="BZ100" s="32"/>
      <c r="CA100" s="32"/>
      <c r="CB100" s="32"/>
      <c r="CC100" s="32"/>
      <c r="CD100" s="32">
        <v>9.8347826086956497E-3</v>
      </c>
      <c r="CE100" s="33"/>
    </row>
    <row r="101" spans="1:83" x14ac:dyDescent="0.25">
      <c r="A101" s="39">
        <v>3750780</v>
      </c>
      <c r="B101" s="40" t="s">
        <v>431</v>
      </c>
      <c r="C101" s="28" t="s">
        <v>1153</v>
      </c>
      <c r="D101" s="28" t="s">
        <v>1154</v>
      </c>
      <c r="E101" s="40" t="s">
        <v>434</v>
      </c>
      <c r="F101" s="40">
        <v>2021</v>
      </c>
      <c r="G101" s="40" t="s">
        <v>432</v>
      </c>
      <c r="H101" s="40" t="s">
        <v>164</v>
      </c>
      <c r="I101" s="40" t="s">
        <v>458</v>
      </c>
      <c r="J101" s="40" t="s">
        <v>62</v>
      </c>
      <c r="K101" s="40" t="s">
        <v>40</v>
      </c>
      <c r="L101" s="40" t="s">
        <v>41</v>
      </c>
      <c r="M101" s="40">
        <v>11</v>
      </c>
      <c r="N101" s="40" t="s">
        <v>433</v>
      </c>
      <c r="O101" s="40" t="s">
        <v>165</v>
      </c>
      <c r="P101" s="40" t="s">
        <v>433</v>
      </c>
      <c r="Q101" s="40" t="s">
        <v>433</v>
      </c>
      <c r="R101" s="40" t="s">
        <v>433</v>
      </c>
      <c r="S101" s="40" t="s">
        <v>433</v>
      </c>
      <c r="T101" s="40" t="s">
        <v>433</v>
      </c>
      <c r="U101" s="40" t="s">
        <v>433</v>
      </c>
      <c r="V101" s="40" t="s">
        <v>433</v>
      </c>
      <c r="W101" s="40" t="s">
        <v>433</v>
      </c>
      <c r="X101" s="40" t="s">
        <v>433</v>
      </c>
      <c r="Y101" s="40" t="s">
        <v>433</v>
      </c>
      <c r="Z101" s="40" t="s">
        <v>433</v>
      </c>
      <c r="AA101" s="41">
        <v>188</v>
      </c>
      <c r="AB101" s="40" t="s">
        <v>433</v>
      </c>
      <c r="AC101" s="40">
        <v>188</v>
      </c>
      <c r="AD101" s="40"/>
      <c r="AE101" s="40" t="s">
        <v>166</v>
      </c>
      <c r="AF101" s="40">
        <v>0.188</v>
      </c>
      <c r="AG101" s="40" t="s">
        <v>976</v>
      </c>
      <c r="AH101" s="40"/>
      <c r="AI101" s="40"/>
      <c r="AJ101" s="40"/>
      <c r="AK101" s="40"/>
      <c r="AL101" s="41">
        <v>1.2751304347826099E-2</v>
      </c>
      <c r="AM101" s="41"/>
      <c r="AN101" s="41"/>
      <c r="AO101" s="28" t="s">
        <v>1158</v>
      </c>
      <c r="AP101" s="28">
        <f t="shared" si="15"/>
        <v>1E-3</v>
      </c>
      <c r="AQ101" s="32" t="e">
        <f t="shared" si="11"/>
        <v>#VALUE!</v>
      </c>
      <c r="AR101" s="32" t="e">
        <f t="shared" si="11"/>
        <v>#VALUE!</v>
      </c>
      <c r="AS101" s="32" t="e">
        <f t="shared" si="11"/>
        <v>#VALUE!</v>
      </c>
      <c r="AT101" s="32" t="e">
        <f t="shared" si="11"/>
        <v>#VALUE!</v>
      </c>
      <c r="AU101" s="32" t="e">
        <f t="shared" si="11"/>
        <v>#VALUE!</v>
      </c>
      <c r="AV101" s="32" t="e">
        <f t="shared" si="11"/>
        <v>#VALUE!</v>
      </c>
      <c r="AW101" s="32" t="e">
        <f t="shared" si="11"/>
        <v>#VALUE!</v>
      </c>
      <c r="AX101" s="32" t="e">
        <f t="shared" si="10"/>
        <v>#VALUE!</v>
      </c>
      <c r="AY101" s="32" t="e">
        <f t="shared" si="10"/>
        <v>#VALUE!</v>
      </c>
      <c r="AZ101" s="32" t="e">
        <f t="shared" si="10"/>
        <v>#VALUE!</v>
      </c>
      <c r="BA101" s="32" t="e">
        <f t="shared" si="10"/>
        <v>#VALUE!</v>
      </c>
      <c r="BB101" s="32">
        <f t="shared" si="10"/>
        <v>0.188</v>
      </c>
      <c r="BC101" s="32" t="e">
        <f t="shared" si="10"/>
        <v>#VALUE!</v>
      </c>
      <c r="BD101" s="28">
        <v>1.5599999999999999E-2</v>
      </c>
      <c r="BE101" s="32">
        <v>0.23</v>
      </c>
      <c r="BF101" s="32" t="e">
        <f t="shared" si="14"/>
        <v>#VALUE!</v>
      </c>
      <c r="BG101" s="32" t="e">
        <f t="shared" si="14"/>
        <v>#VALUE!</v>
      </c>
      <c r="BH101" s="32" t="e">
        <f t="shared" si="14"/>
        <v>#VALUE!</v>
      </c>
      <c r="BI101" s="32" t="e">
        <f t="shared" si="13"/>
        <v>#VALUE!</v>
      </c>
      <c r="BJ101" s="32" t="e">
        <f t="shared" si="13"/>
        <v>#VALUE!</v>
      </c>
      <c r="BK101" s="32" t="e">
        <f t="shared" si="13"/>
        <v>#VALUE!</v>
      </c>
      <c r="BL101" s="32" t="e">
        <f t="shared" si="13"/>
        <v>#VALUE!</v>
      </c>
      <c r="BM101" s="32" t="e">
        <f t="shared" si="13"/>
        <v>#VALUE!</v>
      </c>
      <c r="BN101" s="32" t="e">
        <f t="shared" si="13"/>
        <v>#VALUE!</v>
      </c>
      <c r="BO101" s="32" t="e">
        <f t="shared" si="12"/>
        <v>#VALUE!</v>
      </c>
      <c r="BP101" s="32" t="e">
        <f t="shared" si="12"/>
        <v>#VALUE!</v>
      </c>
      <c r="BQ101" s="32">
        <f t="shared" si="12"/>
        <v>1.2751304347826085E-2</v>
      </c>
      <c r="BR101" s="32" t="e">
        <f t="shared" si="12"/>
        <v>#VALUE!</v>
      </c>
      <c r="BS101" s="32"/>
      <c r="BT101" s="32"/>
      <c r="BU101" s="32"/>
      <c r="BV101" s="32"/>
      <c r="BW101" s="32"/>
      <c r="BX101" s="32"/>
      <c r="BY101" s="32"/>
      <c r="BZ101" s="32"/>
      <c r="CA101" s="32"/>
      <c r="CB101" s="32"/>
      <c r="CC101" s="32"/>
      <c r="CD101" s="32">
        <v>1.2751304347826085E-2</v>
      </c>
      <c r="CE101" s="33"/>
    </row>
    <row r="102" spans="1:83" x14ac:dyDescent="0.25">
      <c r="A102" s="39">
        <v>3750780</v>
      </c>
      <c r="B102" s="40" t="s">
        <v>431</v>
      </c>
      <c r="C102" s="28" t="s">
        <v>1153</v>
      </c>
      <c r="D102" s="28" t="s">
        <v>1154</v>
      </c>
      <c r="E102" s="40" t="s">
        <v>434</v>
      </c>
      <c r="F102" s="40">
        <v>2021</v>
      </c>
      <c r="G102" s="40" t="s">
        <v>432</v>
      </c>
      <c r="H102" s="40" t="s">
        <v>164</v>
      </c>
      <c r="I102" s="40" t="s">
        <v>460</v>
      </c>
      <c r="J102" s="40" t="s">
        <v>62</v>
      </c>
      <c r="K102" s="40" t="s">
        <v>40</v>
      </c>
      <c r="L102" s="40" t="s">
        <v>41</v>
      </c>
      <c r="M102" s="40">
        <v>11</v>
      </c>
      <c r="N102" s="40" t="s">
        <v>433</v>
      </c>
      <c r="O102" s="40" t="s">
        <v>165</v>
      </c>
      <c r="P102" s="40" t="s">
        <v>433</v>
      </c>
      <c r="Q102" s="40" t="s">
        <v>433</v>
      </c>
      <c r="R102" s="40" t="s">
        <v>433</v>
      </c>
      <c r="S102" s="40" t="s">
        <v>433</v>
      </c>
      <c r="T102" s="40" t="s">
        <v>433</v>
      </c>
      <c r="U102" s="40" t="s">
        <v>433</v>
      </c>
      <c r="V102" s="40" t="s">
        <v>433</v>
      </c>
      <c r="W102" s="40" t="s">
        <v>433</v>
      </c>
      <c r="X102" s="40" t="s">
        <v>433</v>
      </c>
      <c r="Y102" s="40" t="s">
        <v>433</v>
      </c>
      <c r="Z102" s="40" t="s">
        <v>433</v>
      </c>
      <c r="AA102" s="41">
        <v>187</v>
      </c>
      <c r="AB102" s="40" t="s">
        <v>433</v>
      </c>
      <c r="AC102" s="40">
        <v>187</v>
      </c>
      <c r="AD102" s="40"/>
      <c r="AE102" s="40" t="s">
        <v>166</v>
      </c>
      <c r="AF102" s="40">
        <v>0.187</v>
      </c>
      <c r="AG102" s="40" t="s">
        <v>976</v>
      </c>
      <c r="AH102" s="40"/>
      <c r="AI102" s="40"/>
      <c r="AJ102" s="40"/>
      <c r="AK102" s="40"/>
      <c r="AL102" s="41">
        <v>1.26834782608696E-2</v>
      </c>
      <c r="AM102" s="41"/>
      <c r="AN102" s="41"/>
      <c r="AO102" s="28" t="s">
        <v>1158</v>
      </c>
      <c r="AP102" s="28">
        <f t="shared" si="15"/>
        <v>1E-3</v>
      </c>
      <c r="AQ102" s="32" t="e">
        <f t="shared" si="11"/>
        <v>#VALUE!</v>
      </c>
      <c r="AR102" s="32" t="e">
        <f t="shared" si="11"/>
        <v>#VALUE!</v>
      </c>
      <c r="AS102" s="32" t="e">
        <f t="shared" si="11"/>
        <v>#VALUE!</v>
      </c>
      <c r="AT102" s="32" t="e">
        <f t="shared" si="11"/>
        <v>#VALUE!</v>
      </c>
      <c r="AU102" s="32" t="e">
        <f t="shared" si="11"/>
        <v>#VALUE!</v>
      </c>
      <c r="AV102" s="32" t="e">
        <f t="shared" si="11"/>
        <v>#VALUE!</v>
      </c>
      <c r="AW102" s="32" t="e">
        <f t="shared" si="11"/>
        <v>#VALUE!</v>
      </c>
      <c r="AX102" s="32" t="e">
        <f t="shared" si="10"/>
        <v>#VALUE!</v>
      </c>
      <c r="AY102" s="32" t="e">
        <f t="shared" si="10"/>
        <v>#VALUE!</v>
      </c>
      <c r="AZ102" s="32" t="e">
        <f t="shared" si="10"/>
        <v>#VALUE!</v>
      </c>
      <c r="BA102" s="32" t="e">
        <f t="shared" si="10"/>
        <v>#VALUE!</v>
      </c>
      <c r="BB102" s="32">
        <f t="shared" si="10"/>
        <v>0.187</v>
      </c>
      <c r="BC102" s="32" t="e">
        <f t="shared" si="10"/>
        <v>#VALUE!</v>
      </c>
      <c r="BD102" s="28">
        <v>1.5599999999999999E-2</v>
      </c>
      <c r="BE102" s="32">
        <v>0.23</v>
      </c>
      <c r="BF102" s="32" t="e">
        <f t="shared" si="14"/>
        <v>#VALUE!</v>
      </c>
      <c r="BG102" s="32" t="e">
        <f t="shared" si="14"/>
        <v>#VALUE!</v>
      </c>
      <c r="BH102" s="32" t="e">
        <f t="shared" si="14"/>
        <v>#VALUE!</v>
      </c>
      <c r="BI102" s="32" t="e">
        <f t="shared" si="13"/>
        <v>#VALUE!</v>
      </c>
      <c r="BJ102" s="32" t="e">
        <f t="shared" si="13"/>
        <v>#VALUE!</v>
      </c>
      <c r="BK102" s="32" t="e">
        <f t="shared" si="13"/>
        <v>#VALUE!</v>
      </c>
      <c r="BL102" s="32" t="e">
        <f t="shared" si="13"/>
        <v>#VALUE!</v>
      </c>
      <c r="BM102" s="32" t="e">
        <f t="shared" si="13"/>
        <v>#VALUE!</v>
      </c>
      <c r="BN102" s="32" t="e">
        <f t="shared" si="13"/>
        <v>#VALUE!</v>
      </c>
      <c r="BO102" s="32" t="e">
        <f t="shared" si="12"/>
        <v>#VALUE!</v>
      </c>
      <c r="BP102" s="32" t="e">
        <f t="shared" si="12"/>
        <v>#VALUE!</v>
      </c>
      <c r="BQ102" s="32">
        <f t="shared" si="12"/>
        <v>1.2683478260869565E-2</v>
      </c>
      <c r="BR102" s="32" t="e">
        <f t="shared" si="12"/>
        <v>#VALUE!</v>
      </c>
      <c r="BS102" s="32"/>
      <c r="BT102" s="32"/>
      <c r="BU102" s="32"/>
      <c r="BV102" s="32"/>
      <c r="BW102" s="32"/>
      <c r="BX102" s="32"/>
      <c r="BY102" s="32"/>
      <c r="BZ102" s="32"/>
      <c r="CA102" s="32"/>
      <c r="CB102" s="32"/>
      <c r="CC102" s="32"/>
      <c r="CD102" s="32">
        <v>1.2683478260869565E-2</v>
      </c>
      <c r="CE102" s="33"/>
    </row>
    <row r="103" spans="1:83" x14ac:dyDescent="0.25">
      <c r="A103" s="39">
        <v>3750780</v>
      </c>
      <c r="B103" s="40" t="s">
        <v>431</v>
      </c>
      <c r="C103" s="28" t="s">
        <v>1153</v>
      </c>
      <c r="D103" s="28" t="s">
        <v>1154</v>
      </c>
      <c r="E103" s="40" t="s">
        <v>434</v>
      </c>
      <c r="F103" s="40">
        <v>2021</v>
      </c>
      <c r="G103" s="40" t="s">
        <v>432</v>
      </c>
      <c r="H103" s="40" t="s">
        <v>164</v>
      </c>
      <c r="I103" s="40" t="s">
        <v>467</v>
      </c>
      <c r="J103" s="40" t="s">
        <v>62</v>
      </c>
      <c r="K103" s="40" t="s">
        <v>40</v>
      </c>
      <c r="L103" s="40" t="s">
        <v>41</v>
      </c>
      <c r="M103" s="40">
        <v>20</v>
      </c>
      <c r="N103" s="41">
        <v>65.3</v>
      </c>
      <c r="O103" s="40" t="s">
        <v>165</v>
      </c>
      <c r="P103" s="40" t="s">
        <v>433</v>
      </c>
      <c r="Q103" s="40" t="s">
        <v>433</v>
      </c>
      <c r="R103" s="40" t="s">
        <v>433</v>
      </c>
      <c r="S103" s="41">
        <v>155</v>
      </c>
      <c r="T103" s="40" t="s">
        <v>433</v>
      </c>
      <c r="U103" s="40" t="s">
        <v>433</v>
      </c>
      <c r="V103" s="40" t="s">
        <v>433</v>
      </c>
      <c r="W103" s="40" t="s">
        <v>433</v>
      </c>
      <c r="X103" s="41">
        <v>8416</v>
      </c>
      <c r="Y103" s="41">
        <v>262</v>
      </c>
      <c r="Z103" s="40" t="s">
        <v>433</v>
      </c>
      <c r="AA103" s="41">
        <v>166</v>
      </c>
      <c r="AB103" s="40" t="s">
        <v>433</v>
      </c>
      <c r="AC103" s="40">
        <v>166</v>
      </c>
      <c r="AD103" s="40">
        <v>2127.5853353266898</v>
      </c>
      <c r="AE103" s="40" t="s">
        <v>166</v>
      </c>
      <c r="AF103" s="40">
        <v>0.16600000000000001</v>
      </c>
      <c r="AG103" s="40" t="s">
        <v>976</v>
      </c>
      <c r="AH103" s="40">
        <v>4.7150005812844196</v>
      </c>
      <c r="AI103" s="40" t="s">
        <v>977</v>
      </c>
      <c r="AJ103" s="40">
        <v>2.1275853353266898</v>
      </c>
      <c r="AK103" s="40" t="s">
        <v>977</v>
      </c>
      <c r="AL103" s="41">
        <v>1.12591304347826E-2</v>
      </c>
      <c r="AM103" s="41">
        <v>4.7150005812844196</v>
      </c>
      <c r="AN103" s="41">
        <v>0.14430578796128901</v>
      </c>
      <c r="AO103" s="28" t="s">
        <v>1158</v>
      </c>
      <c r="AP103" s="28">
        <f t="shared" si="15"/>
        <v>1E-3</v>
      </c>
      <c r="AQ103" s="32" t="e">
        <f t="shared" si="11"/>
        <v>#VALUE!</v>
      </c>
      <c r="AR103" s="32" t="e">
        <f t="shared" si="11"/>
        <v>#VALUE!</v>
      </c>
      <c r="AS103" s="32" t="e">
        <f t="shared" si="11"/>
        <v>#VALUE!</v>
      </c>
      <c r="AT103" s="32">
        <f t="shared" si="11"/>
        <v>0.155</v>
      </c>
      <c r="AU103" s="32" t="e">
        <f t="shared" si="11"/>
        <v>#VALUE!</v>
      </c>
      <c r="AV103" s="32" t="e">
        <f t="shared" si="11"/>
        <v>#VALUE!</v>
      </c>
      <c r="AW103" s="32" t="e">
        <f t="shared" si="11"/>
        <v>#VALUE!</v>
      </c>
      <c r="AX103" s="32" t="e">
        <f t="shared" si="10"/>
        <v>#VALUE!</v>
      </c>
      <c r="AY103" s="32">
        <f t="shared" si="10"/>
        <v>8.4160000000000004</v>
      </c>
      <c r="AZ103" s="32">
        <f t="shared" si="10"/>
        <v>0.26200000000000001</v>
      </c>
      <c r="BA103" s="32" t="e">
        <f t="shared" si="10"/>
        <v>#VALUE!</v>
      </c>
      <c r="BB103" s="32">
        <f t="shared" si="10"/>
        <v>0.16600000000000001</v>
      </c>
      <c r="BC103" s="32" t="e">
        <f t="shared" si="10"/>
        <v>#VALUE!</v>
      </c>
      <c r="BD103" s="28">
        <v>1.5599999999999999E-2</v>
      </c>
      <c r="BE103" s="32">
        <v>0.23</v>
      </c>
      <c r="BF103" s="32" t="e">
        <f t="shared" si="14"/>
        <v>#VALUE!</v>
      </c>
      <c r="BG103" s="32" t="e">
        <f t="shared" si="14"/>
        <v>#VALUE!</v>
      </c>
      <c r="BH103" s="32" t="e">
        <f t="shared" si="14"/>
        <v>#VALUE!</v>
      </c>
      <c r="BI103" s="32">
        <f t="shared" si="13"/>
        <v>1.051304347826087E-2</v>
      </c>
      <c r="BJ103" s="32" t="e">
        <f t="shared" si="13"/>
        <v>#VALUE!</v>
      </c>
      <c r="BK103" s="32" t="e">
        <f t="shared" si="13"/>
        <v>#VALUE!</v>
      </c>
      <c r="BL103" s="32" t="e">
        <f t="shared" si="13"/>
        <v>#VALUE!</v>
      </c>
      <c r="BM103" s="32" t="e">
        <f t="shared" si="13"/>
        <v>#VALUE!</v>
      </c>
      <c r="BN103" s="32">
        <f t="shared" si="13"/>
        <v>0.57082434782608693</v>
      </c>
      <c r="BO103" s="32">
        <f t="shared" si="12"/>
        <v>1.7770434782608695E-2</v>
      </c>
      <c r="BP103" s="32" t="e">
        <f t="shared" si="12"/>
        <v>#VALUE!</v>
      </c>
      <c r="BQ103" s="32">
        <f t="shared" si="12"/>
        <v>1.1259130434782608E-2</v>
      </c>
      <c r="BR103" s="32" t="e">
        <f t="shared" si="12"/>
        <v>#VALUE!</v>
      </c>
      <c r="BS103" s="32"/>
      <c r="BT103" s="32"/>
      <c r="BU103" s="32"/>
      <c r="BV103" s="32">
        <v>1.051304347826087E-2</v>
      </c>
      <c r="BW103" s="32"/>
      <c r="BX103" s="32"/>
      <c r="BY103" s="32"/>
      <c r="BZ103" s="32"/>
      <c r="CA103" s="32">
        <v>0.57082434782608693</v>
      </c>
      <c r="CB103" s="32">
        <v>1.7770434782608695E-2</v>
      </c>
      <c r="CC103" s="32"/>
      <c r="CD103" s="32">
        <v>1.1259130434782608E-2</v>
      </c>
      <c r="CE103" s="33"/>
    </row>
    <row r="104" spans="1:83" x14ac:dyDescent="0.25">
      <c r="A104" s="39">
        <v>3750780</v>
      </c>
      <c r="B104" s="40" t="s">
        <v>431</v>
      </c>
      <c r="C104" s="28" t="s">
        <v>1153</v>
      </c>
      <c r="D104" s="28" t="s">
        <v>1154</v>
      </c>
      <c r="E104" s="40" t="s">
        <v>434</v>
      </c>
      <c r="F104" s="40">
        <v>2021</v>
      </c>
      <c r="G104" s="40" t="s">
        <v>432</v>
      </c>
      <c r="H104" s="40" t="s">
        <v>164</v>
      </c>
      <c r="I104" s="40" t="s">
        <v>463</v>
      </c>
      <c r="J104" s="40" t="s">
        <v>62</v>
      </c>
      <c r="K104" s="40" t="s">
        <v>40</v>
      </c>
      <c r="L104" s="40" t="s">
        <v>41</v>
      </c>
      <c r="M104" s="40">
        <v>20</v>
      </c>
      <c r="N104" s="41">
        <v>70.099999999999994</v>
      </c>
      <c r="O104" s="40" t="s">
        <v>165</v>
      </c>
      <c r="P104" s="40" t="s">
        <v>433</v>
      </c>
      <c r="Q104" s="40" t="s">
        <v>433</v>
      </c>
      <c r="R104" s="40" t="s">
        <v>433</v>
      </c>
      <c r="S104" s="41">
        <v>152</v>
      </c>
      <c r="T104" s="40" t="s">
        <v>433</v>
      </c>
      <c r="U104" s="40" t="s">
        <v>433</v>
      </c>
      <c r="V104" s="40" t="s">
        <v>433</v>
      </c>
      <c r="W104" s="40" t="s">
        <v>433</v>
      </c>
      <c r="X104" s="41">
        <v>941</v>
      </c>
      <c r="Y104" s="41">
        <v>233</v>
      </c>
      <c r="Z104" s="40" t="s">
        <v>433</v>
      </c>
      <c r="AA104" s="41">
        <v>160</v>
      </c>
      <c r="AB104" s="40" t="s">
        <v>433</v>
      </c>
      <c r="AC104" s="40">
        <v>160</v>
      </c>
      <c r="AD104" s="40">
        <v>512.51571636998494</v>
      </c>
      <c r="AE104" s="40" t="s">
        <v>166</v>
      </c>
      <c r="AF104" s="40">
        <v>0.16</v>
      </c>
      <c r="AG104" s="40" t="s">
        <v>976</v>
      </c>
      <c r="AH104" s="40">
        <v>2.0294352307096699</v>
      </c>
      <c r="AI104" s="40" t="s">
        <v>977</v>
      </c>
      <c r="AJ104" s="40">
        <v>0.51251571636998505</v>
      </c>
      <c r="AK104" s="40" t="s">
        <v>977</v>
      </c>
      <c r="AL104" s="41">
        <v>1.08521739130435E-2</v>
      </c>
      <c r="AM104" s="41">
        <v>2.0294352307096699</v>
      </c>
      <c r="AN104" s="41">
        <v>3.4761935545094602E-2</v>
      </c>
      <c r="AO104" s="28" t="s">
        <v>1158</v>
      </c>
      <c r="AP104" s="28">
        <f t="shared" si="15"/>
        <v>1E-3</v>
      </c>
      <c r="AQ104" s="32" t="e">
        <f t="shared" si="11"/>
        <v>#VALUE!</v>
      </c>
      <c r="AR104" s="32" t="e">
        <f t="shared" si="11"/>
        <v>#VALUE!</v>
      </c>
      <c r="AS104" s="32" t="e">
        <f t="shared" si="11"/>
        <v>#VALUE!</v>
      </c>
      <c r="AT104" s="32">
        <f t="shared" si="11"/>
        <v>0.152</v>
      </c>
      <c r="AU104" s="32" t="e">
        <f t="shared" si="11"/>
        <v>#VALUE!</v>
      </c>
      <c r="AV104" s="32" t="e">
        <f t="shared" si="11"/>
        <v>#VALUE!</v>
      </c>
      <c r="AW104" s="32" t="e">
        <f t="shared" si="11"/>
        <v>#VALUE!</v>
      </c>
      <c r="AX104" s="32" t="e">
        <f t="shared" si="10"/>
        <v>#VALUE!</v>
      </c>
      <c r="AY104" s="32">
        <f t="shared" si="10"/>
        <v>0.94100000000000006</v>
      </c>
      <c r="AZ104" s="32">
        <f t="shared" si="10"/>
        <v>0.23300000000000001</v>
      </c>
      <c r="BA104" s="32" t="e">
        <f t="shared" si="10"/>
        <v>#VALUE!</v>
      </c>
      <c r="BB104" s="32">
        <f t="shared" si="10"/>
        <v>0.16</v>
      </c>
      <c r="BC104" s="32" t="e">
        <f t="shared" si="10"/>
        <v>#VALUE!</v>
      </c>
      <c r="BD104" s="28">
        <v>1.5599999999999999E-2</v>
      </c>
      <c r="BE104" s="32">
        <v>0.23</v>
      </c>
      <c r="BF104" s="32" t="e">
        <f t="shared" si="14"/>
        <v>#VALUE!</v>
      </c>
      <c r="BG104" s="32" t="e">
        <f t="shared" si="14"/>
        <v>#VALUE!</v>
      </c>
      <c r="BH104" s="32" t="e">
        <f t="shared" si="14"/>
        <v>#VALUE!</v>
      </c>
      <c r="BI104" s="32">
        <f t="shared" si="13"/>
        <v>1.0309565217391304E-2</v>
      </c>
      <c r="BJ104" s="32" t="e">
        <f t="shared" si="13"/>
        <v>#VALUE!</v>
      </c>
      <c r="BK104" s="32" t="e">
        <f t="shared" si="13"/>
        <v>#VALUE!</v>
      </c>
      <c r="BL104" s="32" t="e">
        <f t="shared" si="13"/>
        <v>#VALUE!</v>
      </c>
      <c r="BM104" s="32" t="e">
        <f t="shared" si="13"/>
        <v>#VALUE!</v>
      </c>
      <c r="BN104" s="32">
        <f t="shared" si="13"/>
        <v>6.3824347826086952E-2</v>
      </c>
      <c r="BO104" s="32">
        <f t="shared" si="12"/>
        <v>1.5803478260869565E-2</v>
      </c>
      <c r="BP104" s="32" t="e">
        <f t="shared" si="12"/>
        <v>#VALUE!</v>
      </c>
      <c r="BQ104" s="32">
        <f t="shared" si="12"/>
        <v>1.0852173913043477E-2</v>
      </c>
      <c r="BR104" s="32" t="e">
        <f t="shared" si="12"/>
        <v>#VALUE!</v>
      </c>
      <c r="BS104" s="32"/>
      <c r="BT104" s="32"/>
      <c r="BU104" s="32"/>
      <c r="BV104" s="32">
        <v>1.0309565217391304E-2</v>
      </c>
      <c r="BW104" s="32"/>
      <c r="BX104" s="32"/>
      <c r="BY104" s="32"/>
      <c r="BZ104" s="32"/>
      <c r="CA104" s="32">
        <v>6.3824347826086952E-2</v>
      </c>
      <c r="CB104" s="32">
        <v>1.5803478260869565E-2</v>
      </c>
      <c r="CC104" s="32"/>
      <c r="CD104" s="32">
        <v>1.0852173913043477E-2</v>
      </c>
      <c r="CE104" s="33"/>
    </row>
    <row r="105" spans="1:83" x14ac:dyDescent="0.25">
      <c r="A105" s="39">
        <v>3750781</v>
      </c>
      <c r="B105" s="40" t="s">
        <v>494</v>
      </c>
      <c r="C105" s="28" t="s">
        <v>1153</v>
      </c>
      <c r="D105" s="28" t="s">
        <v>1154</v>
      </c>
      <c r="E105" s="40" t="s">
        <v>74</v>
      </c>
      <c r="F105" s="40">
        <v>2017</v>
      </c>
      <c r="G105" s="40" t="s">
        <v>495</v>
      </c>
      <c r="H105" s="40" t="s">
        <v>496</v>
      </c>
      <c r="I105" s="40" t="s">
        <v>498</v>
      </c>
      <c r="J105" s="40" t="s">
        <v>62</v>
      </c>
      <c r="K105" s="40" t="s">
        <v>40</v>
      </c>
      <c r="L105" s="40" t="s">
        <v>41</v>
      </c>
      <c r="M105" s="40">
        <v>8</v>
      </c>
      <c r="N105" s="40" t="s">
        <v>433</v>
      </c>
      <c r="O105" s="40" t="s">
        <v>43</v>
      </c>
      <c r="P105" s="40" t="s">
        <v>433</v>
      </c>
      <c r="Q105" s="40" t="s">
        <v>433</v>
      </c>
      <c r="R105" s="40" t="s">
        <v>433</v>
      </c>
      <c r="S105" s="40" t="s">
        <v>433</v>
      </c>
      <c r="T105" s="40" t="s">
        <v>433</v>
      </c>
      <c r="U105" s="40" t="s">
        <v>433</v>
      </c>
      <c r="V105" s="40" t="s">
        <v>433</v>
      </c>
      <c r="W105" s="40" t="s">
        <v>433</v>
      </c>
      <c r="X105" s="40" t="s">
        <v>433</v>
      </c>
      <c r="Y105" s="40" t="s">
        <v>433</v>
      </c>
      <c r="Z105" s="40" t="s">
        <v>433</v>
      </c>
      <c r="AA105" s="41">
        <v>1.3</v>
      </c>
      <c r="AB105" s="40" t="s">
        <v>433</v>
      </c>
      <c r="AC105" s="40">
        <v>1.3</v>
      </c>
      <c r="AD105" s="40"/>
      <c r="AE105" s="40" t="s">
        <v>43</v>
      </c>
      <c r="AF105" s="40">
        <v>1.3</v>
      </c>
      <c r="AG105" s="40" t="s">
        <v>976</v>
      </c>
      <c r="AH105" s="40"/>
      <c r="AI105" s="40"/>
      <c r="AJ105" s="40"/>
      <c r="AK105" s="40"/>
      <c r="AL105" s="41">
        <v>8.3652173913043498E-2</v>
      </c>
      <c r="AM105" s="41"/>
      <c r="AN105" s="41"/>
      <c r="AO105" s="28" t="s">
        <v>1156</v>
      </c>
      <c r="AP105" s="31">
        <v>1</v>
      </c>
      <c r="AQ105" s="32" t="e">
        <f t="shared" si="11"/>
        <v>#VALUE!</v>
      </c>
      <c r="AR105" s="32" t="e">
        <f t="shared" si="11"/>
        <v>#VALUE!</v>
      </c>
      <c r="AS105" s="32" t="e">
        <f t="shared" si="11"/>
        <v>#VALUE!</v>
      </c>
      <c r="AT105" s="32" t="e">
        <f t="shared" si="11"/>
        <v>#VALUE!</v>
      </c>
      <c r="AU105" s="32" t="e">
        <f t="shared" si="11"/>
        <v>#VALUE!</v>
      </c>
      <c r="AV105" s="32" t="e">
        <f t="shared" si="11"/>
        <v>#VALUE!</v>
      </c>
      <c r="AW105" s="32" t="e">
        <f t="shared" si="11"/>
        <v>#VALUE!</v>
      </c>
      <c r="AX105" s="32" t="e">
        <f t="shared" si="10"/>
        <v>#VALUE!</v>
      </c>
      <c r="AY105" s="32" t="e">
        <f t="shared" si="10"/>
        <v>#VALUE!</v>
      </c>
      <c r="AZ105" s="32" t="e">
        <f t="shared" si="10"/>
        <v>#VALUE!</v>
      </c>
      <c r="BA105" s="32" t="e">
        <f t="shared" si="10"/>
        <v>#VALUE!</v>
      </c>
      <c r="BB105" s="32">
        <f t="shared" si="10"/>
        <v>1.3</v>
      </c>
      <c r="BC105" s="32" t="e">
        <f t="shared" si="10"/>
        <v>#VALUE!</v>
      </c>
      <c r="BD105" s="28">
        <v>1.4800000000000001E-2</v>
      </c>
      <c r="BE105" s="32">
        <v>0.23</v>
      </c>
      <c r="BF105" s="32" t="e">
        <f t="shared" si="14"/>
        <v>#VALUE!</v>
      </c>
      <c r="BG105" s="32" t="e">
        <f t="shared" si="14"/>
        <v>#VALUE!</v>
      </c>
      <c r="BH105" s="32" t="e">
        <f t="shared" si="14"/>
        <v>#VALUE!</v>
      </c>
      <c r="BI105" s="32" t="e">
        <f t="shared" si="13"/>
        <v>#VALUE!</v>
      </c>
      <c r="BJ105" s="32" t="e">
        <f t="shared" si="13"/>
        <v>#VALUE!</v>
      </c>
      <c r="BK105" s="32" t="e">
        <f t="shared" si="13"/>
        <v>#VALUE!</v>
      </c>
      <c r="BL105" s="32" t="e">
        <f t="shared" si="13"/>
        <v>#VALUE!</v>
      </c>
      <c r="BM105" s="32" t="e">
        <f t="shared" si="13"/>
        <v>#VALUE!</v>
      </c>
      <c r="BN105" s="32" t="e">
        <f t="shared" si="13"/>
        <v>#VALUE!</v>
      </c>
      <c r="BO105" s="32" t="e">
        <f t="shared" si="12"/>
        <v>#VALUE!</v>
      </c>
      <c r="BP105" s="32" t="e">
        <f t="shared" si="12"/>
        <v>#VALUE!</v>
      </c>
      <c r="BQ105" s="32">
        <f t="shared" si="12"/>
        <v>8.365217391304347E-2</v>
      </c>
      <c r="BR105" s="32" t="e">
        <f t="shared" si="12"/>
        <v>#VALUE!</v>
      </c>
      <c r="BS105" s="32"/>
      <c r="BT105" s="32"/>
      <c r="BU105" s="32"/>
      <c r="BV105" s="32"/>
      <c r="BW105" s="32"/>
      <c r="BX105" s="32"/>
      <c r="BY105" s="32"/>
      <c r="BZ105" s="32"/>
      <c r="CA105" s="32"/>
      <c r="CB105" s="32"/>
      <c r="CC105" s="32"/>
      <c r="CD105" s="32">
        <v>8.365217391304347E-2</v>
      </c>
      <c r="CE105" s="33"/>
    </row>
    <row r="106" spans="1:83" x14ac:dyDescent="0.25">
      <c r="A106" s="39">
        <v>3750781</v>
      </c>
      <c r="B106" s="40" t="s">
        <v>494</v>
      </c>
      <c r="C106" s="28" t="s">
        <v>1153</v>
      </c>
      <c r="D106" s="28" t="s">
        <v>1154</v>
      </c>
      <c r="E106" s="40" t="s">
        <v>74</v>
      </c>
      <c r="F106" s="40">
        <v>2017</v>
      </c>
      <c r="G106" s="40" t="s">
        <v>495</v>
      </c>
      <c r="H106" s="40" t="s">
        <v>496</v>
      </c>
      <c r="I106" s="40" t="s">
        <v>500</v>
      </c>
      <c r="J106" s="40" t="s">
        <v>62</v>
      </c>
      <c r="K106" s="40" t="s">
        <v>40</v>
      </c>
      <c r="L106" s="40" t="s">
        <v>41</v>
      </c>
      <c r="M106" s="40">
        <v>9</v>
      </c>
      <c r="N106" s="40" t="s">
        <v>433</v>
      </c>
      <c r="O106" s="40" t="s">
        <v>43</v>
      </c>
      <c r="P106" s="40" t="s">
        <v>433</v>
      </c>
      <c r="Q106" s="40" t="s">
        <v>433</v>
      </c>
      <c r="R106" s="40" t="s">
        <v>433</v>
      </c>
      <c r="S106" s="40" t="s">
        <v>433</v>
      </c>
      <c r="T106" s="40" t="s">
        <v>433</v>
      </c>
      <c r="U106" s="40" t="s">
        <v>433</v>
      </c>
      <c r="V106" s="40" t="s">
        <v>433</v>
      </c>
      <c r="W106" s="40" t="s">
        <v>433</v>
      </c>
      <c r="X106" s="40" t="s">
        <v>433</v>
      </c>
      <c r="Y106" s="40" t="s">
        <v>433</v>
      </c>
      <c r="Z106" s="40" t="s">
        <v>433</v>
      </c>
      <c r="AA106" s="41">
        <v>0.4</v>
      </c>
      <c r="AB106" s="40" t="s">
        <v>433</v>
      </c>
      <c r="AC106" s="40">
        <v>0.4</v>
      </c>
      <c r="AD106" s="40"/>
      <c r="AE106" s="40" t="s">
        <v>43</v>
      </c>
      <c r="AF106" s="40">
        <v>0.4</v>
      </c>
      <c r="AG106" s="40" t="s">
        <v>976</v>
      </c>
      <c r="AH106" s="40"/>
      <c r="AI106" s="40"/>
      <c r="AJ106" s="40"/>
      <c r="AK106" s="40"/>
      <c r="AL106" s="41">
        <v>2.5739130434782601E-2</v>
      </c>
      <c r="AM106" s="41"/>
      <c r="AN106" s="41"/>
      <c r="AO106" s="28" t="s">
        <v>1156</v>
      </c>
      <c r="AP106" s="31">
        <v>1</v>
      </c>
      <c r="AQ106" s="32" t="e">
        <f t="shared" si="11"/>
        <v>#VALUE!</v>
      </c>
      <c r="AR106" s="32" t="e">
        <f t="shared" si="11"/>
        <v>#VALUE!</v>
      </c>
      <c r="AS106" s="32" t="e">
        <f t="shared" si="11"/>
        <v>#VALUE!</v>
      </c>
      <c r="AT106" s="32" t="e">
        <f t="shared" si="11"/>
        <v>#VALUE!</v>
      </c>
      <c r="AU106" s="32" t="e">
        <f t="shared" si="11"/>
        <v>#VALUE!</v>
      </c>
      <c r="AV106" s="32" t="e">
        <f t="shared" si="11"/>
        <v>#VALUE!</v>
      </c>
      <c r="AW106" s="32" t="e">
        <f t="shared" si="11"/>
        <v>#VALUE!</v>
      </c>
      <c r="AX106" s="32" t="e">
        <f t="shared" si="10"/>
        <v>#VALUE!</v>
      </c>
      <c r="AY106" s="32" t="e">
        <f t="shared" si="10"/>
        <v>#VALUE!</v>
      </c>
      <c r="AZ106" s="32" t="e">
        <f t="shared" si="10"/>
        <v>#VALUE!</v>
      </c>
      <c r="BA106" s="32" t="e">
        <f t="shared" si="10"/>
        <v>#VALUE!</v>
      </c>
      <c r="BB106" s="32">
        <f t="shared" si="10"/>
        <v>0.4</v>
      </c>
      <c r="BC106" s="32" t="e">
        <f t="shared" si="10"/>
        <v>#VALUE!</v>
      </c>
      <c r="BD106" s="28">
        <v>1.4800000000000001E-2</v>
      </c>
      <c r="BE106" s="32">
        <v>0.23</v>
      </c>
      <c r="BF106" s="32" t="e">
        <f t="shared" si="14"/>
        <v>#VALUE!</v>
      </c>
      <c r="BG106" s="32" t="e">
        <f t="shared" si="14"/>
        <v>#VALUE!</v>
      </c>
      <c r="BH106" s="32" t="e">
        <f t="shared" si="14"/>
        <v>#VALUE!</v>
      </c>
      <c r="BI106" s="32" t="e">
        <f t="shared" si="13"/>
        <v>#VALUE!</v>
      </c>
      <c r="BJ106" s="32" t="e">
        <f t="shared" si="13"/>
        <v>#VALUE!</v>
      </c>
      <c r="BK106" s="32" t="e">
        <f t="shared" si="13"/>
        <v>#VALUE!</v>
      </c>
      <c r="BL106" s="32" t="e">
        <f t="shared" si="13"/>
        <v>#VALUE!</v>
      </c>
      <c r="BM106" s="32" t="e">
        <f t="shared" si="13"/>
        <v>#VALUE!</v>
      </c>
      <c r="BN106" s="32" t="e">
        <f t="shared" si="13"/>
        <v>#VALUE!</v>
      </c>
      <c r="BO106" s="32" t="e">
        <f t="shared" si="12"/>
        <v>#VALUE!</v>
      </c>
      <c r="BP106" s="32" t="e">
        <f t="shared" si="12"/>
        <v>#VALUE!</v>
      </c>
      <c r="BQ106" s="32">
        <f t="shared" si="12"/>
        <v>2.5739130434782612E-2</v>
      </c>
      <c r="BR106" s="32" t="e">
        <f t="shared" si="12"/>
        <v>#VALUE!</v>
      </c>
      <c r="BS106" s="32"/>
      <c r="BT106" s="32"/>
      <c r="BU106" s="32"/>
      <c r="BV106" s="32"/>
      <c r="BW106" s="32"/>
      <c r="BX106" s="32"/>
      <c r="BY106" s="32"/>
      <c r="BZ106" s="32"/>
      <c r="CA106" s="32"/>
      <c r="CB106" s="32"/>
      <c r="CC106" s="32"/>
      <c r="CD106" s="32">
        <v>2.5739130434782612E-2</v>
      </c>
      <c r="CE106" s="33"/>
    </row>
    <row r="107" spans="1:83" x14ac:dyDescent="0.25">
      <c r="A107" s="39">
        <v>3750781</v>
      </c>
      <c r="B107" s="40" t="s">
        <v>494</v>
      </c>
      <c r="C107" s="28" t="s">
        <v>1153</v>
      </c>
      <c r="D107" s="28" t="s">
        <v>1154</v>
      </c>
      <c r="E107" s="40" t="s">
        <v>74</v>
      </c>
      <c r="F107" s="40">
        <v>2017</v>
      </c>
      <c r="G107" s="40" t="s">
        <v>495</v>
      </c>
      <c r="H107" s="40" t="s">
        <v>496</v>
      </c>
      <c r="I107" s="40" t="s">
        <v>502</v>
      </c>
      <c r="J107" s="40" t="s">
        <v>62</v>
      </c>
      <c r="K107" s="40" t="s">
        <v>40</v>
      </c>
      <c r="L107" s="40" t="s">
        <v>41</v>
      </c>
      <c r="M107" s="40">
        <v>11</v>
      </c>
      <c r="N107" s="40" t="s">
        <v>433</v>
      </c>
      <c r="O107" s="40" t="s">
        <v>43</v>
      </c>
      <c r="P107" s="40" t="s">
        <v>433</v>
      </c>
      <c r="Q107" s="40" t="s">
        <v>433</v>
      </c>
      <c r="R107" s="40" t="s">
        <v>433</v>
      </c>
      <c r="S107" s="40" t="s">
        <v>433</v>
      </c>
      <c r="T107" s="40" t="s">
        <v>433</v>
      </c>
      <c r="U107" s="40" t="s">
        <v>433</v>
      </c>
      <c r="V107" s="40" t="s">
        <v>433</v>
      </c>
      <c r="W107" s="40" t="s">
        <v>433</v>
      </c>
      <c r="X107" s="40" t="s">
        <v>433</v>
      </c>
      <c r="Y107" s="40" t="s">
        <v>433</v>
      </c>
      <c r="Z107" s="40" t="s">
        <v>433</v>
      </c>
      <c r="AA107" s="41">
        <v>0.7</v>
      </c>
      <c r="AB107" s="40" t="s">
        <v>433</v>
      </c>
      <c r="AC107" s="40">
        <v>0.7</v>
      </c>
      <c r="AD107" s="40"/>
      <c r="AE107" s="40" t="s">
        <v>43</v>
      </c>
      <c r="AF107" s="40">
        <v>0.7</v>
      </c>
      <c r="AG107" s="40" t="s">
        <v>976</v>
      </c>
      <c r="AH107" s="40"/>
      <c r="AI107" s="40"/>
      <c r="AJ107" s="40"/>
      <c r="AK107" s="40"/>
      <c r="AL107" s="41">
        <v>4.5043478260869602E-2</v>
      </c>
      <c r="AM107" s="41"/>
      <c r="AN107" s="41"/>
      <c r="AO107" s="28" t="s">
        <v>1156</v>
      </c>
      <c r="AP107" s="31">
        <v>1</v>
      </c>
      <c r="AQ107" s="32" t="e">
        <f t="shared" si="11"/>
        <v>#VALUE!</v>
      </c>
      <c r="AR107" s="32" t="e">
        <f t="shared" si="11"/>
        <v>#VALUE!</v>
      </c>
      <c r="AS107" s="32" t="e">
        <f t="shared" si="11"/>
        <v>#VALUE!</v>
      </c>
      <c r="AT107" s="32" t="e">
        <f t="shared" si="11"/>
        <v>#VALUE!</v>
      </c>
      <c r="AU107" s="32" t="e">
        <f t="shared" si="11"/>
        <v>#VALUE!</v>
      </c>
      <c r="AV107" s="32" t="e">
        <f t="shared" si="11"/>
        <v>#VALUE!</v>
      </c>
      <c r="AW107" s="32" t="e">
        <f t="shared" si="11"/>
        <v>#VALUE!</v>
      </c>
      <c r="AX107" s="32" t="e">
        <f t="shared" si="10"/>
        <v>#VALUE!</v>
      </c>
      <c r="AY107" s="32" t="e">
        <f t="shared" si="10"/>
        <v>#VALUE!</v>
      </c>
      <c r="AZ107" s="32" t="e">
        <f t="shared" si="10"/>
        <v>#VALUE!</v>
      </c>
      <c r="BA107" s="32" t="e">
        <f t="shared" si="10"/>
        <v>#VALUE!</v>
      </c>
      <c r="BB107" s="32">
        <f t="shared" si="10"/>
        <v>0.7</v>
      </c>
      <c r="BC107" s="32" t="e">
        <f t="shared" si="10"/>
        <v>#VALUE!</v>
      </c>
      <c r="BD107" s="28">
        <v>1.4800000000000001E-2</v>
      </c>
      <c r="BE107" s="32">
        <v>0.23</v>
      </c>
      <c r="BF107" s="32" t="e">
        <f t="shared" si="14"/>
        <v>#VALUE!</v>
      </c>
      <c r="BG107" s="32" t="e">
        <f t="shared" si="14"/>
        <v>#VALUE!</v>
      </c>
      <c r="BH107" s="32" t="e">
        <f t="shared" si="14"/>
        <v>#VALUE!</v>
      </c>
      <c r="BI107" s="32" t="e">
        <f t="shared" si="13"/>
        <v>#VALUE!</v>
      </c>
      <c r="BJ107" s="32" t="e">
        <f t="shared" si="13"/>
        <v>#VALUE!</v>
      </c>
      <c r="BK107" s="32" t="e">
        <f t="shared" si="13"/>
        <v>#VALUE!</v>
      </c>
      <c r="BL107" s="32" t="e">
        <f t="shared" si="13"/>
        <v>#VALUE!</v>
      </c>
      <c r="BM107" s="32" t="e">
        <f t="shared" si="13"/>
        <v>#VALUE!</v>
      </c>
      <c r="BN107" s="32" t="e">
        <f t="shared" si="13"/>
        <v>#VALUE!</v>
      </c>
      <c r="BO107" s="32" t="e">
        <f t="shared" si="12"/>
        <v>#VALUE!</v>
      </c>
      <c r="BP107" s="32" t="e">
        <f t="shared" si="12"/>
        <v>#VALUE!</v>
      </c>
      <c r="BQ107" s="32">
        <f t="shared" si="12"/>
        <v>4.504347826086956E-2</v>
      </c>
      <c r="BR107" s="32" t="e">
        <f t="shared" si="12"/>
        <v>#VALUE!</v>
      </c>
      <c r="BS107" s="32"/>
      <c r="BT107" s="32"/>
      <c r="BU107" s="32"/>
      <c r="BV107" s="32"/>
      <c r="BW107" s="32"/>
      <c r="BX107" s="32"/>
      <c r="BY107" s="32"/>
      <c r="BZ107" s="32"/>
      <c r="CA107" s="32"/>
      <c r="CB107" s="32"/>
      <c r="CC107" s="32"/>
      <c r="CD107" s="32">
        <v>4.504347826086956E-2</v>
      </c>
      <c r="CE107" s="33"/>
    </row>
    <row r="108" spans="1:83" x14ac:dyDescent="0.25">
      <c r="A108" s="39">
        <v>3750781</v>
      </c>
      <c r="B108" s="40" t="s">
        <v>494</v>
      </c>
      <c r="C108" s="28" t="s">
        <v>1153</v>
      </c>
      <c r="D108" s="28" t="s">
        <v>1154</v>
      </c>
      <c r="E108" s="40" t="s">
        <v>48</v>
      </c>
      <c r="F108" s="40">
        <v>2017</v>
      </c>
      <c r="G108" s="40" t="s">
        <v>495</v>
      </c>
      <c r="H108" s="40" t="s">
        <v>496</v>
      </c>
      <c r="I108" s="40" t="s">
        <v>506</v>
      </c>
      <c r="J108" s="40" t="s">
        <v>62</v>
      </c>
      <c r="K108" s="40" t="s">
        <v>40</v>
      </c>
      <c r="L108" s="40" t="s">
        <v>41</v>
      </c>
      <c r="M108" s="40">
        <v>14</v>
      </c>
      <c r="N108" s="40" t="s">
        <v>433</v>
      </c>
      <c r="O108" s="40" t="s">
        <v>43</v>
      </c>
      <c r="P108" s="40" t="s">
        <v>433</v>
      </c>
      <c r="Q108" s="40" t="s">
        <v>433</v>
      </c>
      <c r="R108" s="40" t="s">
        <v>433</v>
      </c>
      <c r="S108" s="40" t="s">
        <v>433</v>
      </c>
      <c r="T108" s="40" t="s">
        <v>433</v>
      </c>
      <c r="U108" s="40" t="s">
        <v>433</v>
      </c>
      <c r="V108" s="40" t="s">
        <v>433</v>
      </c>
      <c r="W108" s="40" t="s">
        <v>433</v>
      </c>
      <c r="X108" s="40" t="s">
        <v>433</v>
      </c>
      <c r="Y108" s="40" t="s">
        <v>433</v>
      </c>
      <c r="Z108" s="40" t="s">
        <v>433</v>
      </c>
      <c r="AA108" s="41">
        <v>1</v>
      </c>
      <c r="AB108" s="40" t="s">
        <v>433</v>
      </c>
      <c r="AC108" s="40">
        <v>1</v>
      </c>
      <c r="AD108" s="40"/>
      <c r="AE108" s="40" t="s">
        <v>43</v>
      </c>
      <c r="AF108" s="40">
        <v>1</v>
      </c>
      <c r="AG108" s="40" t="s">
        <v>976</v>
      </c>
      <c r="AH108" s="40"/>
      <c r="AI108" s="40"/>
      <c r="AJ108" s="40"/>
      <c r="AK108" s="40"/>
      <c r="AL108" s="41">
        <v>0.108639069325306</v>
      </c>
      <c r="AM108" s="41"/>
      <c r="AN108" s="41"/>
      <c r="AO108" s="28" t="s">
        <v>1156</v>
      </c>
      <c r="AP108" s="31">
        <v>1</v>
      </c>
      <c r="AQ108" s="32" t="e">
        <f t="shared" si="11"/>
        <v>#VALUE!</v>
      </c>
      <c r="AR108" s="32" t="e">
        <f t="shared" si="11"/>
        <v>#VALUE!</v>
      </c>
      <c r="AS108" s="32" t="e">
        <f t="shared" si="11"/>
        <v>#VALUE!</v>
      </c>
      <c r="AT108" s="32" t="e">
        <f t="shared" si="11"/>
        <v>#VALUE!</v>
      </c>
      <c r="AU108" s="32" t="e">
        <f t="shared" si="11"/>
        <v>#VALUE!</v>
      </c>
      <c r="AV108" s="32" t="e">
        <f t="shared" si="11"/>
        <v>#VALUE!</v>
      </c>
      <c r="AW108" s="32" t="e">
        <f t="shared" si="11"/>
        <v>#VALUE!</v>
      </c>
      <c r="AX108" s="32" t="e">
        <f t="shared" si="10"/>
        <v>#VALUE!</v>
      </c>
      <c r="AY108" s="32" t="e">
        <f t="shared" si="10"/>
        <v>#VALUE!</v>
      </c>
      <c r="AZ108" s="32" t="e">
        <f t="shared" si="10"/>
        <v>#VALUE!</v>
      </c>
      <c r="BA108" s="32" t="e">
        <f t="shared" si="10"/>
        <v>#VALUE!</v>
      </c>
      <c r="BB108" s="32">
        <f t="shared" si="10"/>
        <v>1</v>
      </c>
      <c r="BC108" s="32" t="e">
        <f t="shared" si="10"/>
        <v>#VALUE!</v>
      </c>
      <c r="BD108" s="28">
        <v>2.4986985944820399E-2</v>
      </c>
      <c r="BE108" s="32">
        <v>0.23</v>
      </c>
      <c r="BF108" s="32" t="e">
        <f t="shared" si="14"/>
        <v>#VALUE!</v>
      </c>
      <c r="BG108" s="32" t="e">
        <f t="shared" si="14"/>
        <v>#VALUE!</v>
      </c>
      <c r="BH108" s="32" t="e">
        <f t="shared" si="14"/>
        <v>#VALUE!</v>
      </c>
      <c r="BI108" s="32" t="e">
        <f t="shared" si="13"/>
        <v>#VALUE!</v>
      </c>
      <c r="BJ108" s="32" t="e">
        <f t="shared" si="13"/>
        <v>#VALUE!</v>
      </c>
      <c r="BK108" s="32" t="e">
        <f t="shared" si="13"/>
        <v>#VALUE!</v>
      </c>
      <c r="BL108" s="32" t="e">
        <f t="shared" si="13"/>
        <v>#VALUE!</v>
      </c>
      <c r="BM108" s="32" t="e">
        <f t="shared" si="13"/>
        <v>#VALUE!</v>
      </c>
      <c r="BN108" s="32" t="e">
        <f t="shared" si="13"/>
        <v>#VALUE!</v>
      </c>
      <c r="BO108" s="32" t="e">
        <f t="shared" si="12"/>
        <v>#VALUE!</v>
      </c>
      <c r="BP108" s="32" t="e">
        <f t="shared" si="12"/>
        <v>#VALUE!</v>
      </c>
      <c r="BQ108" s="32">
        <f t="shared" si="12"/>
        <v>0.10863906932530608</v>
      </c>
      <c r="BR108" s="32" t="e">
        <f t="shared" si="12"/>
        <v>#VALUE!</v>
      </c>
      <c r="BS108" s="32"/>
      <c r="BT108" s="32"/>
      <c r="BU108" s="32"/>
      <c r="BV108" s="32"/>
      <c r="BW108" s="32"/>
      <c r="BX108" s="32"/>
      <c r="BY108" s="32"/>
      <c r="BZ108" s="32"/>
      <c r="CA108" s="32"/>
      <c r="CB108" s="32"/>
      <c r="CC108" s="32"/>
      <c r="CD108" s="32">
        <v>0.10863906932530608</v>
      </c>
      <c r="CE108" s="33"/>
    </row>
    <row r="109" spans="1:83" x14ac:dyDescent="0.25">
      <c r="A109" s="39">
        <v>3750781</v>
      </c>
      <c r="B109" s="40" t="s">
        <v>494</v>
      </c>
      <c r="C109" s="28" t="s">
        <v>1153</v>
      </c>
      <c r="D109" s="28" t="s">
        <v>1154</v>
      </c>
      <c r="E109" s="40" t="s">
        <v>74</v>
      </c>
      <c r="F109" s="40">
        <v>2017</v>
      </c>
      <c r="G109" s="40" t="s">
        <v>495</v>
      </c>
      <c r="H109" s="40" t="s">
        <v>496</v>
      </c>
      <c r="I109" s="40" t="s">
        <v>508</v>
      </c>
      <c r="J109" s="40" t="s">
        <v>62</v>
      </c>
      <c r="K109" s="40" t="s">
        <v>40</v>
      </c>
      <c r="L109" s="40" t="s">
        <v>41</v>
      </c>
      <c r="M109" s="40">
        <v>18</v>
      </c>
      <c r="N109" s="40" t="s">
        <v>433</v>
      </c>
      <c r="O109" s="40" t="s">
        <v>43</v>
      </c>
      <c r="P109" s="40" t="s">
        <v>433</v>
      </c>
      <c r="Q109" s="40" t="s">
        <v>433</v>
      </c>
      <c r="R109" s="40" t="s">
        <v>433</v>
      </c>
      <c r="S109" s="40" t="s">
        <v>433</v>
      </c>
      <c r="T109" s="40" t="s">
        <v>433</v>
      </c>
      <c r="U109" s="40" t="s">
        <v>433</v>
      </c>
      <c r="V109" s="40" t="s">
        <v>433</v>
      </c>
      <c r="W109" s="40" t="s">
        <v>433</v>
      </c>
      <c r="X109" s="40" t="s">
        <v>433</v>
      </c>
      <c r="Y109" s="40" t="s">
        <v>433</v>
      </c>
      <c r="Z109" s="40" t="s">
        <v>433</v>
      </c>
      <c r="AA109" s="41">
        <v>2.4</v>
      </c>
      <c r="AB109" s="40" t="s">
        <v>433</v>
      </c>
      <c r="AC109" s="40">
        <v>2.4</v>
      </c>
      <c r="AD109" s="40"/>
      <c r="AE109" s="40" t="s">
        <v>43</v>
      </c>
      <c r="AF109" s="40">
        <v>2.4</v>
      </c>
      <c r="AG109" s="40" t="s">
        <v>976</v>
      </c>
      <c r="AH109" s="40"/>
      <c r="AI109" s="40"/>
      <c r="AJ109" s="40"/>
      <c r="AK109" s="40"/>
      <c r="AL109" s="41">
        <v>0.154434782608696</v>
      </c>
      <c r="AM109" s="41"/>
      <c r="AN109" s="41"/>
      <c r="AO109" s="28" t="s">
        <v>1156</v>
      </c>
      <c r="AP109" s="31">
        <v>1</v>
      </c>
      <c r="AQ109" s="32" t="e">
        <f t="shared" si="11"/>
        <v>#VALUE!</v>
      </c>
      <c r="AR109" s="32" t="e">
        <f t="shared" si="11"/>
        <v>#VALUE!</v>
      </c>
      <c r="AS109" s="32" t="e">
        <f t="shared" si="11"/>
        <v>#VALUE!</v>
      </c>
      <c r="AT109" s="32" t="e">
        <f t="shared" ref="AT109:AY158" si="16">S109*$AP109</f>
        <v>#VALUE!</v>
      </c>
      <c r="AU109" s="32" t="e">
        <f t="shared" si="16"/>
        <v>#VALUE!</v>
      </c>
      <c r="AV109" s="32" t="e">
        <f t="shared" si="16"/>
        <v>#VALUE!</v>
      </c>
      <c r="AW109" s="32" t="e">
        <f t="shared" si="16"/>
        <v>#VALUE!</v>
      </c>
      <c r="AX109" s="32" t="e">
        <f t="shared" si="10"/>
        <v>#VALUE!</v>
      </c>
      <c r="AY109" s="32" t="e">
        <f t="shared" si="10"/>
        <v>#VALUE!</v>
      </c>
      <c r="AZ109" s="32" t="e">
        <f t="shared" si="10"/>
        <v>#VALUE!</v>
      </c>
      <c r="BA109" s="32" t="e">
        <f t="shared" si="10"/>
        <v>#VALUE!</v>
      </c>
      <c r="BB109" s="32">
        <f t="shared" si="10"/>
        <v>2.4</v>
      </c>
      <c r="BC109" s="32" t="e">
        <f t="shared" si="10"/>
        <v>#VALUE!</v>
      </c>
      <c r="BD109" s="28">
        <v>1.4800000000000001E-2</v>
      </c>
      <c r="BE109" s="32">
        <v>0.23</v>
      </c>
      <c r="BF109" s="32" t="e">
        <f t="shared" si="14"/>
        <v>#VALUE!</v>
      </c>
      <c r="BG109" s="32" t="e">
        <f t="shared" si="14"/>
        <v>#VALUE!</v>
      </c>
      <c r="BH109" s="32" t="e">
        <f t="shared" si="14"/>
        <v>#VALUE!</v>
      </c>
      <c r="BI109" s="32" t="e">
        <f t="shared" si="13"/>
        <v>#VALUE!</v>
      </c>
      <c r="BJ109" s="32" t="e">
        <f t="shared" si="13"/>
        <v>#VALUE!</v>
      </c>
      <c r="BK109" s="32" t="e">
        <f t="shared" si="13"/>
        <v>#VALUE!</v>
      </c>
      <c r="BL109" s="32" t="e">
        <f t="shared" si="13"/>
        <v>#VALUE!</v>
      </c>
      <c r="BM109" s="32" t="e">
        <f t="shared" si="13"/>
        <v>#VALUE!</v>
      </c>
      <c r="BN109" s="32" t="e">
        <f t="shared" si="13"/>
        <v>#VALUE!</v>
      </c>
      <c r="BO109" s="32" t="e">
        <f t="shared" si="12"/>
        <v>#VALUE!</v>
      </c>
      <c r="BP109" s="32" t="e">
        <f t="shared" si="12"/>
        <v>#VALUE!</v>
      </c>
      <c r="BQ109" s="32">
        <f t="shared" si="12"/>
        <v>0.15443478260869567</v>
      </c>
      <c r="BR109" s="32" t="e">
        <f t="shared" si="12"/>
        <v>#VALUE!</v>
      </c>
      <c r="BS109" s="32"/>
      <c r="BT109" s="32"/>
      <c r="BU109" s="32"/>
      <c r="BV109" s="32"/>
      <c r="BW109" s="32"/>
      <c r="BX109" s="32"/>
      <c r="BY109" s="32"/>
      <c r="BZ109" s="32"/>
      <c r="CA109" s="32"/>
      <c r="CB109" s="32"/>
      <c r="CC109" s="32"/>
      <c r="CD109" s="32">
        <v>0.15443478260869567</v>
      </c>
      <c r="CE109" s="33"/>
    </row>
    <row r="110" spans="1:83" x14ac:dyDescent="0.25">
      <c r="A110" s="39">
        <v>3750781</v>
      </c>
      <c r="B110" s="40" t="s">
        <v>494</v>
      </c>
      <c r="C110" s="28" t="s">
        <v>1153</v>
      </c>
      <c r="D110" s="28" t="s">
        <v>1154</v>
      </c>
      <c r="E110" s="40" t="s">
        <v>48</v>
      </c>
      <c r="F110" s="40">
        <v>2017</v>
      </c>
      <c r="G110" s="40" t="s">
        <v>495</v>
      </c>
      <c r="H110" s="40" t="s">
        <v>496</v>
      </c>
      <c r="I110" s="40" t="s">
        <v>510</v>
      </c>
      <c r="J110" s="40" t="s">
        <v>62</v>
      </c>
      <c r="K110" s="40" t="s">
        <v>40</v>
      </c>
      <c r="L110" s="40" t="s">
        <v>41</v>
      </c>
      <c r="M110" s="40">
        <v>26</v>
      </c>
      <c r="N110" s="40" t="s">
        <v>433</v>
      </c>
      <c r="O110" s="40" t="s">
        <v>43</v>
      </c>
      <c r="P110" s="40" t="s">
        <v>433</v>
      </c>
      <c r="Q110" s="40" t="s">
        <v>433</v>
      </c>
      <c r="R110" s="40" t="s">
        <v>433</v>
      </c>
      <c r="S110" s="40" t="s">
        <v>433</v>
      </c>
      <c r="T110" s="40" t="s">
        <v>433</v>
      </c>
      <c r="U110" s="40" t="s">
        <v>433</v>
      </c>
      <c r="V110" s="40" t="s">
        <v>433</v>
      </c>
      <c r="W110" s="40" t="s">
        <v>433</v>
      </c>
      <c r="X110" s="40" t="s">
        <v>433</v>
      </c>
      <c r="Y110" s="40" t="s">
        <v>433</v>
      </c>
      <c r="Z110" s="40" t="s">
        <v>433</v>
      </c>
      <c r="AA110" s="41">
        <v>5.6</v>
      </c>
      <c r="AB110" s="40" t="s">
        <v>433</v>
      </c>
      <c r="AC110" s="40">
        <v>5.6</v>
      </c>
      <c r="AD110" s="40"/>
      <c r="AE110" s="40" t="s">
        <v>43</v>
      </c>
      <c r="AF110" s="40">
        <v>5.6</v>
      </c>
      <c r="AG110" s="40" t="s">
        <v>976</v>
      </c>
      <c r="AH110" s="40"/>
      <c r="AI110" s="40"/>
      <c r="AJ110" s="40"/>
      <c r="AK110" s="40"/>
      <c r="AL110" s="41">
        <v>0.60837878822171398</v>
      </c>
      <c r="AM110" s="41"/>
      <c r="AN110" s="41"/>
      <c r="AO110" s="28" t="s">
        <v>1156</v>
      </c>
      <c r="AP110" s="31">
        <v>1</v>
      </c>
      <c r="AQ110" s="32" t="e">
        <f t="shared" ref="AQ110:AX172" si="17">P110*$AP110</f>
        <v>#VALUE!</v>
      </c>
      <c r="AR110" s="32" t="e">
        <f t="shared" si="17"/>
        <v>#VALUE!</v>
      </c>
      <c r="AS110" s="32" t="e">
        <f t="shared" si="17"/>
        <v>#VALUE!</v>
      </c>
      <c r="AT110" s="32" t="e">
        <f t="shared" si="16"/>
        <v>#VALUE!</v>
      </c>
      <c r="AU110" s="32" t="e">
        <f t="shared" si="16"/>
        <v>#VALUE!</v>
      </c>
      <c r="AV110" s="32" t="e">
        <f t="shared" si="16"/>
        <v>#VALUE!</v>
      </c>
      <c r="AW110" s="32" t="e">
        <f t="shared" si="16"/>
        <v>#VALUE!</v>
      </c>
      <c r="AX110" s="32" t="e">
        <f t="shared" si="10"/>
        <v>#VALUE!</v>
      </c>
      <c r="AY110" s="32" t="e">
        <f t="shared" si="10"/>
        <v>#VALUE!</v>
      </c>
      <c r="AZ110" s="32" t="e">
        <f t="shared" si="10"/>
        <v>#VALUE!</v>
      </c>
      <c r="BA110" s="32" t="e">
        <f t="shared" si="10"/>
        <v>#VALUE!</v>
      </c>
      <c r="BB110" s="32">
        <f t="shared" si="10"/>
        <v>5.6</v>
      </c>
      <c r="BC110" s="32" t="e">
        <f t="shared" si="10"/>
        <v>#VALUE!</v>
      </c>
      <c r="BD110" s="28">
        <v>2.4986985944820399E-2</v>
      </c>
      <c r="BE110" s="32">
        <v>0.23</v>
      </c>
      <c r="BF110" s="32" t="e">
        <f t="shared" si="14"/>
        <v>#VALUE!</v>
      </c>
      <c r="BG110" s="32" t="e">
        <f t="shared" si="14"/>
        <v>#VALUE!</v>
      </c>
      <c r="BH110" s="32" t="e">
        <f t="shared" si="14"/>
        <v>#VALUE!</v>
      </c>
      <c r="BI110" s="32" t="e">
        <f t="shared" si="13"/>
        <v>#VALUE!</v>
      </c>
      <c r="BJ110" s="32" t="e">
        <f t="shared" si="13"/>
        <v>#VALUE!</v>
      </c>
      <c r="BK110" s="32" t="e">
        <f t="shared" si="13"/>
        <v>#VALUE!</v>
      </c>
      <c r="BL110" s="32" t="e">
        <f t="shared" si="13"/>
        <v>#VALUE!</v>
      </c>
      <c r="BM110" s="32" t="e">
        <f t="shared" si="13"/>
        <v>#VALUE!</v>
      </c>
      <c r="BN110" s="32" t="e">
        <f t="shared" si="13"/>
        <v>#VALUE!</v>
      </c>
      <c r="BO110" s="32" t="e">
        <f t="shared" si="12"/>
        <v>#VALUE!</v>
      </c>
      <c r="BP110" s="32" t="e">
        <f t="shared" si="12"/>
        <v>#VALUE!</v>
      </c>
      <c r="BQ110" s="32">
        <f t="shared" si="12"/>
        <v>0.60837878822171398</v>
      </c>
      <c r="BR110" s="32" t="e">
        <f t="shared" si="12"/>
        <v>#VALUE!</v>
      </c>
      <c r="BS110" s="32"/>
      <c r="BT110" s="32"/>
      <c r="BU110" s="32"/>
      <c r="BV110" s="32"/>
      <c r="BW110" s="32"/>
      <c r="BX110" s="32"/>
      <c r="BY110" s="32"/>
      <c r="BZ110" s="32"/>
      <c r="CA110" s="32"/>
      <c r="CB110" s="32"/>
      <c r="CC110" s="32"/>
      <c r="CD110" s="32">
        <v>0.60837878822171398</v>
      </c>
      <c r="CE110" s="33"/>
    </row>
    <row r="111" spans="1:83" x14ac:dyDescent="0.25">
      <c r="A111" s="39">
        <v>3750781</v>
      </c>
      <c r="B111" s="40" t="s">
        <v>494</v>
      </c>
      <c r="C111" s="28" t="s">
        <v>1153</v>
      </c>
      <c r="D111" s="28" t="s">
        <v>1154</v>
      </c>
      <c r="E111" s="40" t="s">
        <v>74</v>
      </c>
      <c r="F111" s="40">
        <v>2017</v>
      </c>
      <c r="G111" s="40" t="s">
        <v>495</v>
      </c>
      <c r="H111" s="40" t="s">
        <v>496</v>
      </c>
      <c r="I111" s="40" t="s">
        <v>512</v>
      </c>
      <c r="J111" s="40" t="s">
        <v>62</v>
      </c>
      <c r="K111" s="40" t="s">
        <v>40</v>
      </c>
      <c r="L111" s="40" t="s">
        <v>41</v>
      </c>
      <c r="M111" s="40">
        <v>27</v>
      </c>
      <c r="N111" s="40" t="s">
        <v>433</v>
      </c>
      <c r="O111" s="40" t="s">
        <v>43</v>
      </c>
      <c r="P111" s="40" t="s">
        <v>433</v>
      </c>
      <c r="Q111" s="40" t="s">
        <v>433</v>
      </c>
      <c r="R111" s="40" t="s">
        <v>433</v>
      </c>
      <c r="S111" s="40" t="s">
        <v>433</v>
      </c>
      <c r="T111" s="40" t="s">
        <v>433</v>
      </c>
      <c r="U111" s="40" t="s">
        <v>433</v>
      </c>
      <c r="V111" s="40" t="s">
        <v>433</v>
      </c>
      <c r="W111" s="40" t="s">
        <v>433</v>
      </c>
      <c r="X111" s="40" t="s">
        <v>433</v>
      </c>
      <c r="Y111" s="40" t="s">
        <v>433</v>
      </c>
      <c r="Z111" s="40" t="s">
        <v>433</v>
      </c>
      <c r="AA111" s="41">
        <v>1.3</v>
      </c>
      <c r="AB111" s="40" t="s">
        <v>433</v>
      </c>
      <c r="AC111" s="40">
        <v>1.3</v>
      </c>
      <c r="AD111" s="40"/>
      <c r="AE111" s="40" t="s">
        <v>43</v>
      </c>
      <c r="AF111" s="40">
        <v>1.3</v>
      </c>
      <c r="AG111" s="40" t="s">
        <v>976</v>
      </c>
      <c r="AH111" s="40"/>
      <c r="AI111" s="40"/>
      <c r="AJ111" s="40"/>
      <c r="AK111" s="40"/>
      <c r="AL111" s="41">
        <v>8.3652173913043498E-2</v>
      </c>
      <c r="AM111" s="41"/>
      <c r="AN111" s="41"/>
      <c r="AO111" s="28" t="s">
        <v>1156</v>
      </c>
      <c r="AP111" s="31">
        <v>1</v>
      </c>
      <c r="AQ111" s="32" t="e">
        <f t="shared" si="17"/>
        <v>#VALUE!</v>
      </c>
      <c r="AR111" s="32" t="e">
        <f t="shared" si="17"/>
        <v>#VALUE!</v>
      </c>
      <c r="AS111" s="32" t="e">
        <f t="shared" si="17"/>
        <v>#VALUE!</v>
      </c>
      <c r="AT111" s="32" t="e">
        <f t="shared" si="16"/>
        <v>#VALUE!</v>
      </c>
      <c r="AU111" s="32" t="e">
        <f t="shared" si="16"/>
        <v>#VALUE!</v>
      </c>
      <c r="AV111" s="32" t="e">
        <f t="shared" si="16"/>
        <v>#VALUE!</v>
      </c>
      <c r="AW111" s="32" t="e">
        <f t="shared" si="16"/>
        <v>#VALUE!</v>
      </c>
      <c r="AX111" s="32" t="e">
        <f t="shared" si="10"/>
        <v>#VALUE!</v>
      </c>
      <c r="AY111" s="32" t="e">
        <f t="shared" si="10"/>
        <v>#VALUE!</v>
      </c>
      <c r="AZ111" s="32" t="e">
        <f t="shared" si="10"/>
        <v>#VALUE!</v>
      </c>
      <c r="BA111" s="32" t="e">
        <f t="shared" si="10"/>
        <v>#VALUE!</v>
      </c>
      <c r="BB111" s="32">
        <f t="shared" si="10"/>
        <v>1.3</v>
      </c>
      <c r="BC111" s="32" t="e">
        <f t="shared" si="10"/>
        <v>#VALUE!</v>
      </c>
      <c r="BD111" s="28">
        <v>1.4800000000000001E-2</v>
      </c>
      <c r="BE111" s="32">
        <v>0.23</v>
      </c>
      <c r="BF111" s="32" t="e">
        <f t="shared" si="14"/>
        <v>#VALUE!</v>
      </c>
      <c r="BG111" s="32" t="e">
        <f t="shared" si="14"/>
        <v>#VALUE!</v>
      </c>
      <c r="BH111" s="32" t="e">
        <f t="shared" si="14"/>
        <v>#VALUE!</v>
      </c>
      <c r="BI111" s="32" t="e">
        <f t="shared" si="13"/>
        <v>#VALUE!</v>
      </c>
      <c r="BJ111" s="32" t="e">
        <f t="shared" si="13"/>
        <v>#VALUE!</v>
      </c>
      <c r="BK111" s="32" t="e">
        <f t="shared" si="13"/>
        <v>#VALUE!</v>
      </c>
      <c r="BL111" s="32" t="e">
        <f t="shared" si="13"/>
        <v>#VALUE!</v>
      </c>
      <c r="BM111" s="32" t="e">
        <f t="shared" si="13"/>
        <v>#VALUE!</v>
      </c>
      <c r="BN111" s="32" t="e">
        <f t="shared" si="13"/>
        <v>#VALUE!</v>
      </c>
      <c r="BO111" s="32" t="e">
        <f t="shared" si="12"/>
        <v>#VALUE!</v>
      </c>
      <c r="BP111" s="32" t="e">
        <f t="shared" si="12"/>
        <v>#VALUE!</v>
      </c>
      <c r="BQ111" s="32">
        <f t="shared" si="12"/>
        <v>8.365217391304347E-2</v>
      </c>
      <c r="BR111" s="32" t="e">
        <f t="shared" si="12"/>
        <v>#VALUE!</v>
      </c>
      <c r="BS111" s="32"/>
      <c r="BT111" s="32"/>
      <c r="BU111" s="32"/>
      <c r="BV111" s="32"/>
      <c r="BW111" s="32"/>
      <c r="BX111" s="32"/>
      <c r="BY111" s="32"/>
      <c r="BZ111" s="32"/>
      <c r="CA111" s="32"/>
      <c r="CB111" s="32"/>
      <c r="CC111" s="32"/>
      <c r="CD111" s="32">
        <v>8.365217391304347E-2</v>
      </c>
      <c r="CE111" s="33"/>
    </row>
    <row r="112" spans="1:83" x14ac:dyDescent="0.25">
      <c r="A112" s="39">
        <v>3750781</v>
      </c>
      <c r="B112" s="40" t="s">
        <v>494</v>
      </c>
      <c r="C112" s="28" t="s">
        <v>1153</v>
      </c>
      <c r="D112" s="28" t="s">
        <v>1154</v>
      </c>
      <c r="E112" s="40" t="s">
        <v>74</v>
      </c>
      <c r="F112" s="40">
        <v>2017</v>
      </c>
      <c r="G112" s="40" t="s">
        <v>495</v>
      </c>
      <c r="H112" s="40" t="s">
        <v>496</v>
      </c>
      <c r="I112" s="40" t="s">
        <v>513</v>
      </c>
      <c r="J112" s="40" t="s">
        <v>62</v>
      </c>
      <c r="K112" s="40" t="s">
        <v>40</v>
      </c>
      <c r="L112" s="40" t="s">
        <v>41</v>
      </c>
      <c r="M112" s="40">
        <v>28</v>
      </c>
      <c r="N112" s="40" t="s">
        <v>433</v>
      </c>
      <c r="O112" s="40" t="s">
        <v>43</v>
      </c>
      <c r="P112" s="40" t="s">
        <v>433</v>
      </c>
      <c r="Q112" s="40" t="s">
        <v>433</v>
      </c>
      <c r="R112" s="40" t="s">
        <v>433</v>
      </c>
      <c r="S112" s="40" t="s">
        <v>433</v>
      </c>
      <c r="T112" s="40" t="s">
        <v>433</v>
      </c>
      <c r="U112" s="40" t="s">
        <v>433</v>
      </c>
      <c r="V112" s="40" t="s">
        <v>433</v>
      </c>
      <c r="W112" s="40" t="s">
        <v>433</v>
      </c>
      <c r="X112" s="40" t="s">
        <v>433</v>
      </c>
      <c r="Y112" s="40" t="s">
        <v>433</v>
      </c>
      <c r="Z112" s="40" t="s">
        <v>433</v>
      </c>
      <c r="AA112" s="41">
        <v>3.3</v>
      </c>
      <c r="AB112" s="40" t="s">
        <v>433</v>
      </c>
      <c r="AC112" s="40">
        <v>3.3</v>
      </c>
      <c r="AD112" s="40"/>
      <c r="AE112" s="40" t="s">
        <v>43</v>
      </c>
      <c r="AF112" s="40">
        <v>3.3</v>
      </c>
      <c r="AG112" s="40" t="s">
        <v>976</v>
      </c>
      <c r="AH112" s="40"/>
      <c r="AI112" s="40"/>
      <c r="AJ112" s="40"/>
      <c r="AK112" s="40"/>
      <c r="AL112" s="41">
        <v>0.21234782608695699</v>
      </c>
      <c r="AM112" s="41"/>
      <c r="AN112" s="41"/>
      <c r="AO112" s="28" t="s">
        <v>1156</v>
      </c>
      <c r="AP112" s="31">
        <v>1</v>
      </c>
      <c r="AQ112" s="32" t="e">
        <f t="shared" si="17"/>
        <v>#VALUE!</v>
      </c>
      <c r="AR112" s="32" t="e">
        <f t="shared" si="17"/>
        <v>#VALUE!</v>
      </c>
      <c r="AS112" s="32" t="e">
        <f t="shared" si="17"/>
        <v>#VALUE!</v>
      </c>
      <c r="AT112" s="32" t="e">
        <f t="shared" si="16"/>
        <v>#VALUE!</v>
      </c>
      <c r="AU112" s="32" t="e">
        <f t="shared" si="16"/>
        <v>#VALUE!</v>
      </c>
      <c r="AV112" s="32" t="e">
        <f t="shared" si="16"/>
        <v>#VALUE!</v>
      </c>
      <c r="AW112" s="32" t="e">
        <f t="shared" si="16"/>
        <v>#VALUE!</v>
      </c>
      <c r="AX112" s="32" t="e">
        <f t="shared" si="10"/>
        <v>#VALUE!</v>
      </c>
      <c r="AY112" s="32" t="e">
        <f t="shared" si="10"/>
        <v>#VALUE!</v>
      </c>
      <c r="AZ112" s="32" t="e">
        <f t="shared" si="10"/>
        <v>#VALUE!</v>
      </c>
      <c r="BA112" s="32" t="e">
        <f t="shared" si="10"/>
        <v>#VALUE!</v>
      </c>
      <c r="BB112" s="32">
        <f t="shared" si="10"/>
        <v>3.3</v>
      </c>
      <c r="BC112" s="32" t="e">
        <f t="shared" si="10"/>
        <v>#VALUE!</v>
      </c>
      <c r="BD112" s="28">
        <v>1.4800000000000001E-2</v>
      </c>
      <c r="BE112" s="32">
        <v>0.23</v>
      </c>
      <c r="BF112" s="32" t="e">
        <f t="shared" si="14"/>
        <v>#VALUE!</v>
      </c>
      <c r="BG112" s="32" t="e">
        <f t="shared" si="14"/>
        <v>#VALUE!</v>
      </c>
      <c r="BH112" s="32" t="e">
        <f t="shared" si="14"/>
        <v>#VALUE!</v>
      </c>
      <c r="BI112" s="32" t="e">
        <f t="shared" si="13"/>
        <v>#VALUE!</v>
      </c>
      <c r="BJ112" s="32" t="e">
        <f t="shared" si="13"/>
        <v>#VALUE!</v>
      </c>
      <c r="BK112" s="32" t="e">
        <f t="shared" si="13"/>
        <v>#VALUE!</v>
      </c>
      <c r="BL112" s="32" t="e">
        <f t="shared" si="13"/>
        <v>#VALUE!</v>
      </c>
      <c r="BM112" s="32" t="e">
        <f t="shared" si="13"/>
        <v>#VALUE!</v>
      </c>
      <c r="BN112" s="32" t="e">
        <f t="shared" si="13"/>
        <v>#VALUE!</v>
      </c>
      <c r="BO112" s="32" t="e">
        <f t="shared" si="12"/>
        <v>#VALUE!</v>
      </c>
      <c r="BP112" s="32" t="e">
        <f t="shared" si="12"/>
        <v>#VALUE!</v>
      </c>
      <c r="BQ112" s="32">
        <f t="shared" si="12"/>
        <v>0.21234782608695651</v>
      </c>
      <c r="BR112" s="32" t="e">
        <f t="shared" si="12"/>
        <v>#VALUE!</v>
      </c>
      <c r="BS112" s="32"/>
      <c r="BT112" s="32"/>
      <c r="BU112" s="32"/>
      <c r="BV112" s="32"/>
      <c r="BW112" s="32"/>
      <c r="BX112" s="32"/>
      <c r="BY112" s="32"/>
      <c r="BZ112" s="32"/>
      <c r="CA112" s="32"/>
      <c r="CB112" s="32"/>
      <c r="CC112" s="32"/>
      <c r="CD112" s="32">
        <v>0.21234782608695651</v>
      </c>
      <c r="CE112" s="33"/>
    </row>
    <row r="113" spans="1:83" x14ac:dyDescent="0.25">
      <c r="A113" s="39">
        <v>3750781</v>
      </c>
      <c r="B113" s="40" t="s">
        <v>494</v>
      </c>
      <c r="C113" s="28" t="s">
        <v>1153</v>
      </c>
      <c r="D113" s="28" t="s">
        <v>1154</v>
      </c>
      <c r="E113" s="40" t="s">
        <v>74</v>
      </c>
      <c r="F113" s="40">
        <v>2017</v>
      </c>
      <c r="G113" s="40" t="s">
        <v>495</v>
      </c>
      <c r="H113" s="40" t="s">
        <v>496</v>
      </c>
      <c r="I113" s="40" t="s">
        <v>515</v>
      </c>
      <c r="J113" s="40" t="s">
        <v>62</v>
      </c>
      <c r="K113" s="40" t="s">
        <v>40</v>
      </c>
      <c r="L113" s="40" t="s">
        <v>41</v>
      </c>
      <c r="M113" s="40">
        <v>29</v>
      </c>
      <c r="N113" s="40" t="s">
        <v>433</v>
      </c>
      <c r="O113" s="40" t="s">
        <v>43</v>
      </c>
      <c r="P113" s="40" t="s">
        <v>433</v>
      </c>
      <c r="Q113" s="40" t="s">
        <v>433</v>
      </c>
      <c r="R113" s="40" t="s">
        <v>433</v>
      </c>
      <c r="S113" s="40" t="s">
        <v>433</v>
      </c>
      <c r="T113" s="40" t="s">
        <v>433</v>
      </c>
      <c r="U113" s="40" t="s">
        <v>433</v>
      </c>
      <c r="V113" s="40" t="s">
        <v>433</v>
      </c>
      <c r="W113" s="40" t="s">
        <v>433</v>
      </c>
      <c r="X113" s="40" t="s">
        <v>433</v>
      </c>
      <c r="Y113" s="40" t="s">
        <v>433</v>
      </c>
      <c r="Z113" s="40" t="s">
        <v>433</v>
      </c>
      <c r="AA113" s="41">
        <v>0.4</v>
      </c>
      <c r="AB113" s="40" t="s">
        <v>433</v>
      </c>
      <c r="AC113" s="40">
        <v>0.4</v>
      </c>
      <c r="AD113" s="40"/>
      <c r="AE113" s="40" t="s">
        <v>43</v>
      </c>
      <c r="AF113" s="40">
        <v>0.4</v>
      </c>
      <c r="AG113" s="40" t="s">
        <v>976</v>
      </c>
      <c r="AH113" s="40"/>
      <c r="AI113" s="40"/>
      <c r="AJ113" s="40"/>
      <c r="AK113" s="40"/>
      <c r="AL113" s="41">
        <v>2.5739130434782601E-2</v>
      </c>
      <c r="AM113" s="41"/>
      <c r="AN113" s="41"/>
      <c r="AO113" s="28" t="s">
        <v>1156</v>
      </c>
      <c r="AP113" s="31">
        <v>1</v>
      </c>
      <c r="AQ113" s="32" t="e">
        <f t="shared" si="17"/>
        <v>#VALUE!</v>
      </c>
      <c r="AR113" s="32" t="e">
        <f t="shared" si="17"/>
        <v>#VALUE!</v>
      </c>
      <c r="AS113" s="32" t="e">
        <f t="shared" si="17"/>
        <v>#VALUE!</v>
      </c>
      <c r="AT113" s="32" t="e">
        <f t="shared" si="16"/>
        <v>#VALUE!</v>
      </c>
      <c r="AU113" s="32" t="e">
        <f t="shared" si="16"/>
        <v>#VALUE!</v>
      </c>
      <c r="AV113" s="32" t="e">
        <f t="shared" si="16"/>
        <v>#VALUE!</v>
      </c>
      <c r="AW113" s="32" t="e">
        <f t="shared" si="16"/>
        <v>#VALUE!</v>
      </c>
      <c r="AX113" s="32" t="e">
        <f t="shared" si="10"/>
        <v>#VALUE!</v>
      </c>
      <c r="AY113" s="32" t="e">
        <f t="shared" si="10"/>
        <v>#VALUE!</v>
      </c>
      <c r="AZ113" s="32" t="e">
        <f t="shared" si="10"/>
        <v>#VALUE!</v>
      </c>
      <c r="BA113" s="32" t="e">
        <f t="shared" si="10"/>
        <v>#VALUE!</v>
      </c>
      <c r="BB113" s="32">
        <f t="shared" si="10"/>
        <v>0.4</v>
      </c>
      <c r="BC113" s="32" t="e">
        <f t="shared" si="10"/>
        <v>#VALUE!</v>
      </c>
      <c r="BD113" s="28">
        <v>1.4800000000000001E-2</v>
      </c>
      <c r="BE113" s="32">
        <v>0.23</v>
      </c>
      <c r="BF113" s="32" t="e">
        <f t="shared" si="14"/>
        <v>#VALUE!</v>
      </c>
      <c r="BG113" s="32" t="e">
        <f t="shared" si="14"/>
        <v>#VALUE!</v>
      </c>
      <c r="BH113" s="32" t="e">
        <f t="shared" si="14"/>
        <v>#VALUE!</v>
      </c>
      <c r="BI113" s="32" t="e">
        <f t="shared" si="13"/>
        <v>#VALUE!</v>
      </c>
      <c r="BJ113" s="32" t="e">
        <f t="shared" si="13"/>
        <v>#VALUE!</v>
      </c>
      <c r="BK113" s="32" t="e">
        <f t="shared" si="13"/>
        <v>#VALUE!</v>
      </c>
      <c r="BL113" s="32" t="e">
        <f t="shared" si="13"/>
        <v>#VALUE!</v>
      </c>
      <c r="BM113" s="32" t="e">
        <f t="shared" si="13"/>
        <v>#VALUE!</v>
      </c>
      <c r="BN113" s="32" t="e">
        <f t="shared" si="13"/>
        <v>#VALUE!</v>
      </c>
      <c r="BO113" s="32" t="e">
        <f t="shared" si="12"/>
        <v>#VALUE!</v>
      </c>
      <c r="BP113" s="32" t="e">
        <f t="shared" si="12"/>
        <v>#VALUE!</v>
      </c>
      <c r="BQ113" s="32">
        <f t="shared" si="12"/>
        <v>2.5739130434782612E-2</v>
      </c>
      <c r="BR113" s="32" t="e">
        <f t="shared" si="12"/>
        <v>#VALUE!</v>
      </c>
      <c r="BS113" s="32"/>
      <c r="BT113" s="32"/>
      <c r="BU113" s="32"/>
      <c r="BV113" s="32"/>
      <c r="BW113" s="32"/>
      <c r="BX113" s="32"/>
      <c r="BY113" s="32"/>
      <c r="BZ113" s="32"/>
      <c r="CA113" s="32"/>
      <c r="CB113" s="32"/>
      <c r="CC113" s="32"/>
      <c r="CD113" s="32">
        <v>2.5739130434782612E-2</v>
      </c>
      <c r="CE113" s="33"/>
    </row>
    <row r="114" spans="1:83" x14ac:dyDescent="0.25">
      <c r="A114" s="39">
        <v>3750781</v>
      </c>
      <c r="B114" s="40" t="s">
        <v>494</v>
      </c>
      <c r="C114" s="28" t="s">
        <v>1153</v>
      </c>
      <c r="D114" s="28" t="s">
        <v>1154</v>
      </c>
      <c r="E114" s="40" t="s">
        <v>48</v>
      </c>
      <c r="F114" s="40">
        <v>2017</v>
      </c>
      <c r="G114" s="40" t="s">
        <v>495</v>
      </c>
      <c r="H114" s="40" t="s">
        <v>496</v>
      </c>
      <c r="I114" s="40" t="s">
        <v>516</v>
      </c>
      <c r="J114" s="40" t="s">
        <v>62</v>
      </c>
      <c r="K114" s="40" t="s">
        <v>40</v>
      </c>
      <c r="L114" s="40" t="s">
        <v>41</v>
      </c>
      <c r="M114" s="40">
        <v>33</v>
      </c>
      <c r="N114" s="40" t="s">
        <v>433</v>
      </c>
      <c r="O114" s="40" t="s">
        <v>43</v>
      </c>
      <c r="P114" s="40" t="s">
        <v>433</v>
      </c>
      <c r="Q114" s="40" t="s">
        <v>433</v>
      </c>
      <c r="R114" s="40" t="s">
        <v>433</v>
      </c>
      <c r="S114" s="40" t="s">
        <v>433</v>
      </c>
      <c r="T114" s="40" t="s">
        <v>433</v>
      </c>
      <c r="U114" s="40" t="s">
        <v>433</v>
      </c>
      <c r="V114" s="40" t="s">
        <v>433</v>
      </c>
      <c r="W114" s="40" t="s">
        <v>433</v>
      </c>
      <c r="X114" s="40" t="s">
        <v>433</v>
      </c>
      <c r="Y114" s="40" t="s">
        <v>433</v>
      </c>
      <c r="Z114" s="40" t="s">
        <v>433</v>
      </c>
      <c r="AA114" s="41">
        <v>10.9</v>
      </c>
      <c r="AB114" s="40" t="s">
        <v>433</v>
      </c>
      <c r="AC114" s="40">
        <v>10.9</v>
      </c>
      <c r="AD114" s="40"/>
      <c r="AE114" s="40" t="s">
        <v>43</v>
      </c>
      <c r="AF114" s="40">
        <v>10.9</v>
      </c>
      <c r="AG114" s="40" t="s">
        <v>976</v>
      </c>
      <c r="AH114" s="40"/>
      <c r="AI114" s="40"/>
      <c r="AJ114" s="40"/>
      <c r="AK114" s="40"/>
      <c r="AL114" s="41">
        <v>1.1841658556458401</v>
      </c>
      <c r="AM114" s="41"/>
      <c r="AN114" s="41"/>
      <c r="AO114" s="28" t="s">
        <v>1156</v>
      </c>
      <c r="AP114" s="31">
        <v>1</v>
      </c>
      <c r="AQ114" s="32" t="e">
        <f t="shared" si="17"/>
        <v>#VALUE!</v>
      </c>
      <c r="AR114" s="32" t="e">
        <f t="shared" si="17"/>
        <v>#VALUE!</v>
      </c>
      <c r="AS114" s="32" t="e">
        <f t="shared" si="17"/>
        <v>#VALUE!</v>
      </c>
      <c r="AT114" s="32" t="e">
        <f t="shared" si="16"/>
        <v>#VALUE!</v>
      </c>
      <c r="AU114" s="32" t="e">
        <f t="shared" si="16"/>
        <v>#VALUE!</v>
      </c>
      <c r="AV114" s="32" t="e">
        <f t="shared" si="16"/>
        <v>#VALUE!</v>
      </c>
      <c r="AW114" s="32" t="e">
        <f t="shared" si="16"/>
        <v>#VALUE!</v>
      </c>
      <c r="AX114" s="32" t="e">
        <f t="shared" si="10"/>
        <v>#VALUE!</v>
      </c>
      <c r="AY114" s="32" t="e">
        <f t="shared" si="10"/>
        <v>#VALUE!</v>
      </c>
      <c r="AZ114" s="32" t="e">
        <f t="shared" si="10"/>
        <v>#VALUE!</v>
      </c>
      <c r="BA114" s="32" t="e">
        <f t="shared" si="10"/>
        <v>#VALUE!</v>
      </c>
      <c r="BB114" s="32">
        <f t="shared" si="10"/>
        <v>10.9</v>
      </c>
      <c r="BC114" s="32" t="e">
        <f t="shared" si="10"/>
        <v>#VALUE!</v>
      </c>
      <c r="BD114" s="28">
        <v>2.4986985944820399E-2</v>
      </c>
      <c r="BE114" s="32">
        <v>0.23</v>
      </c>
      <c r="BF114" s="32" t="e">
        <f t="shared" si="14"/>
        <v>#VALUE!</v>
      </c>
      <c r="BG114" s="32" t="e">
        <f t="shared" si="14"/>
        <v>#VALUE!</v>
      </c>
      <c r="BH114" s="32" t="e">
        <f t="shared" si="14"/>
        <v>#VALUE!</v>
      </c>
      <c r="BI114" s="32" t="e">
        <f t="shared" si="13"/>
        <v>#VALUE!</v>
      </c>
      <c r="BJ114" s="32" t="e">
        <f t="shared" si="13"/>
        <v>#VALUE!</v>
      </c>
      <c r="BK114" s="32" t="e">
        <f t="shared" si="13"/>
        <v>#VALUE!</v>
      </c>
      <c r="BL114" s="32" t="e">
        <f t="shared" si="13"/>
        <v>#VALUE!</v>
      </c>
      <c r="BM114" s="32" t="e">
        <f t="shared" si="13"/>
        <v>#VALUE!</v>
      </c>
      <c r="BN114" s="32" t="e">
        <f t="shared" si="13"/>
        <v>#VALUE!</v>
      </c>
      <c r="BO114" s="32" t="e">
        <f t="shared" si="12"/>
        <v>#VALUE!</v>
      </c>
      <c r="BP114" s="32" t="e">
        <f t="shared" si="12"/>
        <v>#VALUE!</v>
      </c>
      <c r="BQ114" s="32">
        <f t="shared" si="12"/>
        <v>1.1841658556458363</v>
      </c>
      <c r="BR114" s="32" t="e">
        <f t="shared" si="12"/>
        <v>#VALUE!</v>
      </c>
      <c r="BS114" s="32"/>
      <c r="BT114" s="32"/>
      <c r="BU114" s="32"/>
      <c r="BV114" s="32"/>
      <c r="BW114" s="32"/>
      <c r="BX114" s="32"/>
      <c r="BY114" s="32"/>
      <c r="BZ114" s="32"/>
      <c r="CA114" s="32"/>
      <c r="CB114" s="32"/>
      <c r="CC114" s="32"/>
      <c r="CD114" s="32">
        <v>1.1841658556458363</v>
      </c>
      <c r="CE114" s="33"/>
    </row>
    <row r="115" spans="1:83" x14ac:dyDescent="0.25">
      <c r="A115" s="39">
        <v>3750781</v>
      </c>
      <c r="B115" s="40" t="s">
        <v>494</v>
      </c>
      <c r="C115" s="28" t="s">
        <v>1153</v>
      </c>
      <c r="D115" s="28" t="s">
        <v>1154</v>
      </c>
      <c r="E115" s="40" t="s">
        <v>74</v>
      </c>
      <c r="F115" s="40">
        <v>2017</v>
      </c>
      <c r="G115" s="40" t="s">
        <v>495</v>
      </c>
      <c r="H115" s="40" t="s">
        <v>496</v>
      </c>
      <c r="I115" s="40" t="s">
        <v>518</v>
      </c>
      <c r="J115" s="40" t="s">
        <v>62</v>
      </c>
      <c r="K115" s="40" t="s">
        <v>40</v>
      </c>
      <c r="L115" s="40" t="s">
        <v>41</v>
      </c>
      <c r="M115" s="40">
        <v>40</v>
      </c>
      <c r="N115" s="40" t="s">
        <v>433</v>
      </c>
      <c r="O115" s="40" t="s">
        <v>43</v>
      </c>
      <c r="P115" s="40" t="s">
        <v>433</v>
      </c>
      <c r="Q115" s="40" t="s">
        <v>433</v>
      </c>
      <c r="R115" s="40" t="s">
        <v>433</v>
      </c>
      <c r="S115" s="40" t="s">
        <v>433</v>
      </c>
      <c r="T115" s="40" t="s">
        <v>433</v>
      </c>
      <c r="U115" s="40" t="s">
        <v>433</v>
      </c>
      <c r="V115" s="40" t="s">
        <v>433</v>
      </c>
      <c r="W115" s="40" t="s">
        <v>433</v>
      </c>
      <c r="X115" s="40" t="s">
        <v>433</v>
      </c>
      <c r="Y115" s="40" t="s">
        <v>433</v>
      </c>
      <c r="Z115" s="40" t="s">
        <v>433</v>
      </c>
      <c r="AA115" s="41">
        <v>4.7</v>
      </c>
      <c r="AB115" s="40" t="s">
        <v>433</v>
      </c>
      <c r="AC115" s="40">
        <v>4.7</v>
      </c>
      <c r="AD115" s="40"/>
      <c r="AE115" s="40" t="s">
        <v>43</v>
      </c>
      <c r="AF115" s="40">
        <v>4.7</v>
      </c>
      <c r="AG115" s="40" t="s">
        <v>976</v>
      </c>
      <c r="AH115" s="40"/>
      <c r="AI115" s="40"/>
      <c r="AJ115" s="40"/>
      <c r="AK115" s="40"/>
      <c r="AL115" s="41">
        <v>0.302434782608696</v>
      </c>
      <c r="AM115" s="41"/>
      <c r="AN115" s="41"/>
      <c r="AO115" s="28" t="s">
        <v>1156</v>
      </c>
      <c r="AP115" s="31">
        <v>1</v>
      </c>
      <c r="AQ115" s="32" t="e">
        <f t="shared" si="17"/>
        <v>#VALUE!</v>
      </c>
      <c r="AR115" s="32" t="e">
        <f t="shared" si="17"/>
        <v>#VALUE!</v>
      </c>
      <c r="AS115" s="32" t="e">
        <f t="shared" si="17"/>
        <v>#VALUE!</v>
      </c>
      <c r="AT115" s="32" t="e">
        <f t="shared" si="16"/>
        <v>#VALUE!</v>
      </c>
      <c r="AU115" s="32" t="e">
        <f t="shared" si="16"/>
        <v>#VALUE!</v>
      </c>
      <c r="AV115" s="32" t="e">
        <f t="shared" si="16"/>
        <v>#VALUE!</v>
      </c>
      <c r="AW115" s="32" t="e">
        <f t="shared" si="16"/>
        <v>#VALUE!</v>
      </c>
      <c r="AX115" s="32" t="e">
        <f t="shared" si="10"/>
        <v>#VALUE!</v>
      </c>
      <c r="AY115" s="32" t="e">
        <f t="shared" si="10"/>
        <v>#VALUE!</v>
      </c>
      <c r="AZ115" s="32" t="e">
        <f t="shared" si="10"/>
        <v>#VALUE!</v>
      </c>
      <c r="BA115" s="32" t="e">
        <f t="shared" si="10"/>
        <v>#VALUE!</v>
      </c>
      <c r="BB115" s="32">
        <f t="shared" si="10"/>
        <v>4.7</v>
      </c>
      <c r="BC115" s="32" t="e">
        <f t="shared" si="10"/>
        <v>#VALUE!</v>
      </c>
      <c r="BD115" s="28">
        <v>1.4800000000000001E-2</v>
      </c>
      <c r="BE115" s="32">
        <v>0.23</v>
      </c>
      <c r="BF115" s="32" t="e">
        <f t="shared" si="14"/>
        <v>#VALUE!</v>
      </c>
      <c r="BG115" s="32" t="e">
        <f t="shared" si="14"/>
        <v>#VALUE!</v>
      </c>
      <c r="BH115" s="32" t="e">
        <f t="shared" si="14"/>
        <v>#VALUE!</v>
      </c>
      <c r="BI115" s="32" t="e">
        <f t="shared" si="13"/>
        <v>#VALUE!</v>
      </c>
      <c r="BJ115" s="32" t="e">
        <f t="shared" si="13"/>
        <v>#VALUE!</v>
      </c>
      <c r="BK115" s="32" t="e">
        <f t="shared" si="13"/>
        <v>#VALUE!</v>
      </c>
      <c r="BL115" s="32" t="e">
        <f t="shared" si="13"/>
        <v>#VALUE!</v>
      </c>
      <c r="BM115" s="32" t="e">
        <f t="shared" si="13"/>
        <v>#VALUE!</v>
      </c>
      <c r="BN115" s="32" t="e">
        <f t="shared" si="13"/>
        <v>#VALUE!</v>
      </c>
      <c r="BO115" s="32" t="e">
        <f t="shared" si="12"/>
        <v>#VALUE!</v>
      </c>
      <c r="BP115" s="32" t="e">
        <f t="shared" si="12"/>
        <v>#VALUE!</v>
      </c>
      <c r="BQ115" s="32">
        <f t="shared" si="12"/>
        <v>0.30243478260869566</v>
      </c>
      <c r="BR115" s="32" t="e">
        <f t="shared" si="12"/>
        <v>#VALUE!</v>
      </c>
      <c r="BS115" s="32"/>
      <c r="BT115" s="32"/>
      <c r="BU115" s="32"/>
      <c r="BV115" s="32"/>
      <c r="BW115" s="32"/>
      <c r="BX115" s="32"/>
      <c r="BY115" s="32"/>
      <c r="BZ115" s="32"/>
      <c r="CA115" s="32"/>
      <c r="CB115" s="32"/>
      <c r="CC115" s="32"/>
      <c r="CD115" s="32">
        <v>0.30243478260869566</v>
      </c>
      <c r="CE115" s="33"/>
    </row>
    <row r="116" spans="1:83" x14ac:dyDescent="0.25">
      <c r="A116" s="39">
        <v>3750781</v>
      </c>
      <c r="B116" s="40" t="s">
        <v>494</v>
      </c>
      <c r="C116" s="28" t="s">
        <v>1153</v>
      </c>
      <c r="D116" s="28" t="s">
        <v>1154</v>
      </c>
      <c r="E116" s="40" t="s">
        <v>48</v>
      </c>
      <c r="F116" s="40">
        <v>2017</v>
      </c>
      <c r="G116" s="40" t="s">
        <v>495</v>
      </c>
      <c r="H116" s="40" t="s">
        <v>496</v>
      </c>
      <c r="I116" s="40" t="s">
        <v>520</v>
      </c>
      <c r="J116" s="40" t="s">
        <v>62</v>
      </c>
      <c r="K116" s="40" t="s">
        <v>40</v>
      </c>
      <c r="L116" s="40" t="s">
        <v>41</v>
      </c>
      <c r="M116" s="40">
        <v>43</v>
      </c>
      <c r="N116" s="40" t="s">
        <v>433</v>
      </c>
      <c r="O116" s="40" t="s">
        <v>43</v>
      </c>
      <c r="P116" s="40" t="s">
        <v>433</v>
      </c>
      <c r="Q116" s="40" t="s">
        <v>433</v>
      </c>
      <c r="R116" s="40" t="s">
        <v>433</v>
      </c>
      <c r="S116" s="40" t="s">
        <v>433</v>
      </c>
      <c r="T116" s="40" t="s">
        <v>433</v>
      </c>
      <c r="U116" s="40" t="s">
        <v>433</v>
      </c>
      <c r="V116" s="40" t="s">
        <v>433</v>
      </c>
      <c r="W116" s="40" t="s">
        <v>433</v>
      </c>
      <c r="X116" s="40" t="s">
        <v>433</v>
      </c>
      <c r="Y116" s="40" t="s">
        <v>433</v>
      </c>
      <c r="Z116" s="40" t="s">
        <v>433</v>
      </c>
      <c r="AA116" s="41">
        <v>7.3</v>
      </c>
      <c r="AB116" s="40" t="s">
        <v>433</v>
      </c>
      <c r="AC116" s="40">
        <v>7.3</v>
      </c>
      <c r="AD116" s="40"/>
      <c r="AE116" s="40" t="s">
        <v>43</v>
      </c>
      <c r="AF116" s="40">
        <v>7.3</v>
      </c>
      <c r="AG116" s="40" t="s">
        <v>976</v>
      </c>
      <c r="AH116" s="40"/>
      <c r="AI116" s="40"/>
      <c r="AJ116" s="40"/>
      <c r="AK116" s="40"/>
      <c r="AL116" s="41">
        <v>0.79306520607473496</v>
      </c>
      <c r="AM116" s="41"/>
      <c r="AN116" s="41"/>
      <c r="AO116" s="28" t="s">
        <v>1156</v>
      </c>
      <c r="AP116" s="31">
        <v>1</v>
      </c>
      <c r="AQ116" s="32" t="e">
        <f t="shared" si="17"/>
        <v>#VALUE!</v>
      </c>
      <c r="AR116" s="32" t="e">
        <f t="shared" si="17"/>
        <v>#VALUE!</v>
      </c>
      <c r="AS116" s="32" t="e">
        <f t="shared" si="17"/>
        <v>#VALUE!</v>
      </c>
      <c r="AT116" s="32" t="e">
        <f t="shared" si="16"/>
        <v>#VALUE!</v>
      </c>
      <c r="AU116" s="32" t="e">
        <f t="shared" si="16"/>
        <v>#VALUE!</v>
      </c>
      <c r="AV116" s="32" t="e">
        <f t="shared" si="16"/>
        <v>#VALUE!</v>
      </c>
      <c r="AW116" s="32" t="e">
        <f t="shared" si="16"/>
        <v>#VALUE!</v>
      </c>
      <c r="AX116" s="32" t="e">
        <f t="shared" si="10"/>
        <v>#VALUE!</v>
      </c>
      <c r="AY116" s="32" t="e">
        <f t="shared" si="10"/>
        <v>#VALUE!</v>
      </c>
      <c r="AZ116" s="32" t="e">
        <f t="shared" si="10"/>
        <v>#VALUE!</v>
      </c>
      <c r="BA116" s="32" t="e">
        <f t="shared" si="10"/>
        <v>#VALUE!</v>
      </c>
      <c r="BB116" s="32">
        <f t="shared" si="10"/>
        <v>7.3</v>
      </c>
      <c r="BC116" s="32" t="e">
        <f t="shared" si="10"/>
        <v>#VALUE!</v>
      </c>
      <c r="BD116" s="28">
        <v>2.4986985944820399E-2</v>
      </c>
      <c r="BE116" s="32">
        <v>0.23</v>
      </c>
      <c r="BF116" s="32" t="e">
        <f t="shared" si="14"/>
        <v>#VALUE!</v>
      </c>
      <c r="BG116" s="32" t="e">
        <f t="shared" si="14"/>
        <v>#VALUE!</v>
      </c>
      <c r="BH116" s="32" t="e">
        <f t="shared" si="14"/>
        <v>#VALUE!</v>
      </c>
      <c r="BI116" s="32" t="e">
        <f t="shared" si="13"/>
        <v>#VALUE!</v>
      </c>
      <c r="BJ116" s="32" t="e">
        <f t="shared" si="13"/>
        <v>#VALUE!</v>
      </c>
      <c r="BK116" s="32" t="e">
        <f t="shared" si="13"/>
        <v>#VALUE!</v>
      </c>
      <c r="BL116" s="32" t="e">
        <f t="shared" si="13"/>
        <v>#VALUE!</v>
      </c>
      <c r="BM116" s="32" t="e">
        <f t="shared" si="13"/>
        <v>#VALUE!</v>
      </c>
      <c r="BN116" s="32" t="e">
        <f t="shared" si="13"/>
        <v>#VALUE!</v>
      </c>
      <c r="BO116" s="32" t="e">
        <f t="shared" si="12"/>
        <v>#VALUE!</v>
      </c>
      <c r="BP116" s="32" t="e">
        <f t="shared" si="12"/>
        <v>#VALUE!</v>
      </c>
      <c r="BQ116" s="32">
        <f t="shared" si="12"/>
        <v>0.7930652060747343</v>
      </c>
      <c r="BR116" s="32" t="e">
        <f t="shared" si="12"/>
        <v>#VALUE!</v>
      </c>
      <c r="BS116" s="32"/>
      <c r="BT116" s="32"/>
      <c r="BU116" s="32"/>
      <c r="BV116" s="32"/>
      <c r="BW116" s="32"/>
      <c r="BX116" s="32"/>
      <c r="BY116" s="32"/>
      <c r="BZ116" s="32"/>
      <c r="CA116" s="32"/>
      <c r="CB116" s="32"/>
      <c r="CC116" s="32"/>
      <c r="CD116" s="32">
        <v>0.7930652060747343</v>
      </c>
      <c r="CE116" s="33"/>
    </row>
    <row r="117" spans="1:83" x14ac:dyDescent="0.25">
      <c r="A117" s="39">
        <v>3750781</v>
      </c>
      <c r="B117" s="40" t="s">
        <v>494</v>
      </c>
      <c r="C117" s="28" t="s">
        <v>1153</v>
      </c>
      <c r="D117" s="28" t="s">
        <v>1154</v>
      </c>
      <c r="E117" s="40" t="s">
        <v>74</v>
      </c>
      <c r="F117" s="40">
        <v>2017</v>
      </c>
      <c r="G117" s="40" t="s">
        <v>495</v>
      </c>
      <c r="H117" s="40" t="s">
        <v>496</v>
      </c>
      <c r="I117" s="40" t="s">
        <v>521</v>
      </c>
      <c r="J117" s="40" t="s">
        <v>62</v>
      </c>
      <c r="K117" s="40" t="s">
        <v>40</v>
      </c>
      <c r="L117" s="40" t="s">
        <v>41</v>
      </c>
      <c r="M117" s="40">
        <v>45</v>
      </c>
      <c r="N117" s="40" t="s">
        <v>433</v>
      </c>
      <c r="O117" s="40" t="s">
        <v>43</v>
      </c>
      <c r="P117" s="40" t="s">
        <v>433</v>
      </c>
      <c r="Q117" s="40" t="s">
        <v>433</v>
      </c>
      <c r="R117" s="40" t="s">
        <v>433</v>
      </c>
      <c r="S117" s="40" t="s">
        <v>433</v>
      </c>
      <c r="T117" s="40" t="s">
        <v>433</v>
      </c>
      <c r="U117" s="40" t="s">
        <v>433</v>
      </c>
      <c r="V117" s="40" t="s">
        <v>433</v>
      </c>
      <c r="W117" s="40" t="s">
        <v>433</v>
      </c>
      <c r="X117" s="40" t="s">
        <v>433</v>
      </c>
      <c r="Y117" s="40" t="s">
        <v>433</v>
      </c>
      <c r="Z117" s="40" t="s">
        <v>433</v>
      </c>
      <c r="AA117" s="41">
        <v>0.1</v>
      </c>
      <c r="AB117" s="40" t="s">
        <v>433</v>
      </c>
      <c r="AC117" s="40">
        <v>0.1</v>
      </c>
      <c r="AD117" s="40"/>
      <c r="AE117" s="40" t="s">
        <v>43</v>
      </c>
      <c r="AF117" s="40">
        <v>0.1</v>
      </c>
      <c r="AG117" s="40" t="s">
        <v>976</v>
      </c>
      <c r="AH117" s="40"/>
      <c r="AI117" s="40"/>
      <c r="AJ117" s="40"/>
      <c r="AK117" s="40"/>
      <c r="AL117" s="41">
        <v>6.4347826086956503E-3</v>
      </c>
      <c r="AM117" s="41"/>
      <c r="AN117" s="41"/>
      <c r="AO117" s="28" t="s">
        <v>1156</v>
      </c>
      <c r="AP117" s="31">
        <v>1</v>
      </c>
      <c r="AQ117" s="32" t="e">
        <f t="shared" si="17"/>
        <v>#VALUE!</v>
      </c>
      <c r="AR117" s="32" t="e">
        <f t="shared" si="17"/>
        <v>#VALUE!</v>
      </c>
      <c r="AS117" s="32" t="e">
        <f t="shared" si="17"/>
        <v>#VALUE!</v>
      </c>
      <c r="AT117" s="32" t="e">
        <f t="shared" si="16"/>
        <v>#VALUE!</v>
      </c>
      <c r="AU117" s="32" t="e">
        <f t="shared" si="16"/>
        <v>#VALUE!</v>
      </c>
      <c r="AV117" s="32" t="e">
        <f t="shared" si="16"/>
        <v>#VALUE!</v>
      </c>
      <c r="AW117" s="32" t="e">
        <f t="shared" si="16"/>
        <v>#VALUE!</v>
      </c>
      <c r="AX117" s="32" t="e">
        <f t="shared" si="10"/>
        <v>#VALUE!</v>
      </c>
      <c r="AY117" s="32" t="e">
        <f t="shared" si="10"/>
        <v>#VALUE!</v>
      </c>
      <c r="AZ117" s="32" t="e">
        <f t="shared" si="10"/>
        <v>#VALUE!</v>
      </c>
      <c r="BA117" s="32" t="e">
        <f t="shared" si="10"/>
        <v>#VALUE!</v>
      </c>
      <c r="BB117" s="32">
        <f t="shared" si="10"/>
        <v>0.1</v>
      </c>
      <c r="BC117" s="32" t="e">
        <f t="shared" si="10"/>
        <v>#VALUE!</v>
      </c>
      <c r="BD117" s="28">
        <v>1.4800000000000001E-2</v>
      </c>
      <c r="BE117" s="32">
        <v>0.23</v>
      </c>
      <c r="BF117" s="32" t="e">
        <f t="shared" si="14"/>
        <v>#VALUE!</v>
      </c>
      <c r="BG117" s="32" t="e">
        <f t="shared" si="14"/>
        <v>#VALUE!</v>
      </c>
      <c r="BH117" s="32" t="e">
        <f t="shared" si="14"/>
        <v>#VALUE!</v>
      </c>
      <c r="BI117" s="32" t="e">
        <f t="shared" si="13"/>
        <v>#VALUE!</v>
      </c>
      <c r="BJ117" s="32" t="e">
        <f t="shared" si="13"/>
        <v>#VALUE!</v>
      </c>
      <c r="BK117" s="32" t="e">
        <f t="shared" si="13"/>
        <v>#VALUE!</v>
      </c>
      <c r="BL117" s="32" t="e">
        <f t="shared" si="13"/>
        <v>#VALUE!</v>
      </c>
      <c r="BM117" s="32" t="e">
        <f t="shared" si="13"/>
        <v>#VALUE!</v>
      </c>
      <c r="BN117" s="32" t="e">
        <f t="shared" si="13"/>
        <v>#VALUE!</v>
      </c>
      <c r="BO117" s="32" t="e">
        <f t="shared" si="12"/>
        <v>#VALUE!</v>
      </c>
      <c r="BP117" s="32" t="e">
        <f t="shared" si="12"/>
        <v>#VALUE!</v>
      </c>
      <c r="BQ117" s="32">
        <f t="shared" si="12"/>
        <v>6.4347826086956529E-3</v>
      </c>
      <c r="BR117" s="32" t="e">
        <f t="shared" si="12"/>
        <v>#VALUE!</v>
      </c>
      <c r="BS117" s="32"/>
      <c r="BT117" s="32"/>
      <c r="BU117" s="32"/>
      <c r="BV117" s="32"/>
      <c r="BW117" s="32"/>
      <c r="BX117" s="32"/>
      <c r="BY117" s="32"/>
      <c r="BZ117" s="32"/>
      <c r="CA117" s="32"/>
      <c r="CB117" s="32"/>
      <c r="CC117" s="32"/>
      <c r="CD117" s="32">
        <v>6.4347826086956529E-3</v>
      </c>
      <c r="CE117" s="33"/>
    </row>
    <row r="118" spans="1:83" x14ac:dyDescent="0.25">
      <c r="A118" s="39">
        <v>3750781</v>
      </c>
      <c r="B118" s="40" t="s">
        <v>494</v>
      </c>
      <c r="C118" s="28" t="s">
        <v>1153</v>
      </c>
      <c r="D118" s="28" t="s">
        <v>1154</v>
      </c>
      <c r="E118" s="40" t="s">
        <v>74</v>
      </c>
      <c r="F118" s="40">
        <v>2017</v>
      </c>
      <c r="G118" s="40" t="s">
        <v>495</v>
      </c>
      <c r="H118" s="40" t="s">
        <v>496</v>
      </c>
      <c r="I118" s="40" t="s">
        <v>522</v>
      </c>
      <c r="J118" s="40" t="s">
        <v>62</v>
      </c>
      <c r="K118" s="40" t="s">
        <v>40</v>
      </c>
      <c r="L118" s="40" t="s">
        <v>41</v>
      </c>
      <c r="M118" s="40">
        <v>46</v>
      </c>
      <c r="N118" s="40" t="s">
        <v>433</v>
      </c>
      <c r="O118" s="40" t="s">
        <v>43</v>
      </c>
      <c r="P118" s="40" t="s">
        <v>433</v>
      </c>
      <c r="Q118" s="40" t="s">
        <v>433</v>
      </c>
      <c r="R118" s="40" t="s">
        <v>433</v>
      </c>
      <c r="S118" s="40" t="s">
        <v>433</v>
      </c>
      <c r="T118" s="40" t="s">
        <v>433</v>
      </c>
      <c r="U118" s="40" t="s">
        <v>433</v>
      </c>
      <c r="V118" s="40" t="s">
        <v>433</v>
      </c>
      <c r="W118" s="40" t="s">
        <v>433</v>
      </c>
      <c r="X118" s="40" t="s">
        <v>433</v>
      </c>
      <c r="Y118" s="40" t="s">
        <v>433</v>
      </c>
      <c r="Z118" s="40" t="s">
        <v>433</v>
      </c>
      <c r="AA118" s="41">
        <v>0.5</v>
      </c>
      <c r="AB118" s="40" t="s">
        <v>433</v>
      </c>
      <c r="AC118" s="40">
        <v>0.5</v>
      </c>
      <c r="AD118" s="40"/>
      <c r="AE118" s="40" t="s">
        <v>43</v>
      </c>
      <c r="AF118" s="40">
        <v>0.5</v>
      </c>
      <c r="AG118" s="40" t="s">
        <v>976</v>
      </c>
      <c r="AH118" s="40"/>
      <c r="AI118" s="40"/>
      <c r="AJ118" s="40"/>
      <c r="AK118" s="40"/>
      <c r="AL118" s="41">
        <v>3.2173913043478303E-2</v>
      </c>
      <c r="AM118" s="41"/>
      <c r="AN118" s="41"/>
      <c r="AO118" s="28" t="s">
        <v>1156</v>
      </c>
      <c r="AP118" s="31">
        <v>1</v>
      </c>
      <c r="AQ118" s="32" t="e">
        <f t="shared" si="17"/>
        <v>#VALUE!</v>
      </c>
      <c r="AR118" s="32" t="e">
        <f t="shared" si="17"/>
        <v>#VALUE!</v>
      </c>
      <c r="AS118" s="32" t="e">
        <f t="shared" si="17"/>
        <v>#VALUE!</v>
      </c>
      <c r="AT118" s="32" t="e">
        <f t="shared" si="16"/>
        <v>#VALUE!</v>
      </c>
      <c r="AU118" s="32" t="e">
        <f t="shared" si="16"/>
        <v>#VALUE!</v>
      </c>
      <c r="AV118" s="32" t="e">
        <f t="shared" si="16"/>
        <v>#VALUE!</v>
      </c>
      <c r="AW118" s="32" t="e">
        <f t="shared" si="16"/>
        <v>#VALUE!</v>
      </c>
      <c r="AX118" s="32" t="e">
        <f t="shared" si="10"/>
        <v>#VALUE!</v>
      </c>
      <c r="AY118" s="32" t="e">
        <f t="shared" si="10"/>
        <v>#VALUE!</v>
      </c>
      <c r="AZ118" s="32" t="e">
        <f t="shared" si="10"/>
        <v>#VALUE!</v>
      </c>
      <c r="BA118" s="32" t="e">
        <f t="shared" si="10"/>
        <v>#VALUE!</v>
      </c>
      <c r="BB118" s="32">
        <f t="shared" si="10"/>
        <v>0.5</v>
      </c>
      <c r="BC118" s="32" t="e">
        <f t="shared" si="10"/>
        <v>#VALUE!</v>
      </c>
      <c r="BD118" s="28">
        <v>1.4800000000000001E-2</v>
      </c>
      <c r="BE118" s="32">
        <v>0.23</v>
      </c>
      <c r="BF118" s="32" t="e">
        <f t="shared" si="14"/>
        <v>#VALUE!</v>
      </c>
      <c r="BG118" s="32" t="e">
        <f t="shared" si="14"/>
        <v>#VALUE!</v>
      </c>
      <c r="BH118" s="32" t="e">
        <f t="shared" si="14"/>
        <v>#VALUE!</v>
      </c>
      <c r="BI118" s="32" t="e">
        <f t="shared" si="13"/>
        <v>#VALUE!</v>
      </c>
      <c r="BJ118" s="32" t="e">
        <f t="shared" si="13"/>
        <v>#VALUE!</v>
      </c>
      <c r="BK118" s="32" t="e">
        <f t="shared" si="13"/>
        <v>#VALUE!</v>
      </c>
      <c r="BL118" s="32" t="e">
        <f t="shared" si="13"/>
        <v>#VALUE!</v>
      </c>
      <c r="BM118" s="32" t="e">
        <f t="shared" si="13"/>
        <v>#VALUE!</v>
      </c>
      <c r="BN118" s="32" t="e">
        <f t="shared" si="13"/>
        <v>#VALUE!</v>
      </c>
      <c r="BO118" s="32" t="e">
        <f t="shared" si="12"/>
        <v>#VALUE!</v>
      </c>
      <c r="BP118" s="32" t="e">
        <f t="shared" si="12"/>
        <v>#VALUE!</v>
      </c>
      <c r="BQ118" s="32">
        <f t="shared" si="12"/>
        <v>3.2173913043478261E-2</v>
      </c>
      <c r="BR118" s="32" t="e">
        <f t="shared" si="12"/>
        <v>#VALUE!</v>
      </c>
      <c r="BS118" s="32"/>
      <c r="BT118" s="32"/>
      <c r="BU118" s="32"/>
      <c r="BV118" s="32"/>
      <c r="BW118" s="32"/>
      <c r="BX118" s="32"/>
      <c r="BY118" s="32"/>
      <c r="BZ118" s="32"/>
      <c r="CA118" s="32"/>
      <c r="CB118" s="32"/>
      <c r="CC118" s="32"/>
      <c r="CD118" s="32">
        <v>3.2173913043478261E-2</v>
      </c>
      <c r="CE118" s="33"/>
    </row>
    <row r="119" spans="1:83" x14ac:dyDescent="0.25">
      <c r="A119" s="39">
        <v>3750781</v>
      </c>
      <c r="B119" s="40" t="s">
        <v>494</v>
      </c>
      <c r="C119" s="28" t="s">
        <v>1153</v>
      </c>
      <c r="D119" s="28" t="s">
        <v>1154</v>
      </c>
      <c r="E119" s="40" t="s">
        <v>74</v>
      </c>
      <c r="F119" s="40">
        <v>2017</v>
      </c>
      <c r="G119" s="40" t="s">
        <v>495</v>
      </c>
      <c r="H119" s="40" t="s">
        <v>496</v>
      </c>
      <c r="I119" s="40" t="s">
        <v>498</v>
      </c>
      <c r="J119" s="40" t="s">
        <v>62</v>
      </c>
      <c r="K119" s="40" t="s">
        <v>40</v>
      </c>
      <c r="L119" s="40" t="s">
        <v>41</v>
      </c>
      <c r="M119" s="40">
        <v>64</v>
      </c>
      <c r="N119" s="40" t="s">
        <v>433</v>
      </c>
      <c r="O119" s="40" t="s">
        <v>43</v>
      </c>
      <c r="P119" s="40" t="s">
        <v>433</v>
      </c>
      <c r="Q119" s="40" t="s">
        <v>433</v>
      </c>
      <c r="R119" s="40" t="s">
        <v>433</v>
      </c>
      <c r="S119" s="40" t="s">
        <v>433</v>
      </c>
      <c r="T119" s="40" t="s">
        <v>433</v>
      </c>
      <c r="U119" s="40" t="s">
        <v>433</v>
      </c>
      <c r="V119" s="40" t="s">
        <v>433</v>
      </c>
      <c r="W119" s="40" t="s">
        <v>433</v>
      </c>
      <c r="X119" s="40" t="s">
        <v>433</v>
      </c>
      <c r="Y119" s="40" t="s">
        <v>433</v>
      </c>
      <c r="Z119" s="40" t="s">
        <v>433</v>
      </c>
      <c r="AA119" s="41">
        <v>0.8</v>
      </c>
      <c r="AB119" s="40" t="s">
        <v>433</v>
      </c>
      <c r="AC119" s="40">
        <v>0.8</v>
      </c>
      <c r="AD119" s="40"/>
      <c r="AE119" s="40" t="s">
        <v>43</v>
      </c>
      <c r="AF119" s="40">
        <v>0.8</v>
      </c>
      <c r="AG119" s="40" t="s">
        <v>976</v>
      </c>
      <c r="AH119" s="40"/>
      <c r="AI119" s="40"/>
      <c r="AJ119" s="40"/>
      <c r="AK119" s="40"/>
      <c r="AL119" s="41">
        <v>5.1478260869565202E-2</v>
      </c>
      <c r="AM119" s="41"/>
      <c r="AN119" s="41"/>
      <c r="AO119" s="28" t="s">
        <v>1156</v>
      </c>
      <c r="AP119" s="31">
        <v>1</v>
      </c>
      <c r="AQ119" s="32" t="e">
        <f t="shared" si="17"/>
        <v>#VALUE!</v>
      </c>
      <c r="AR119" s="32" t="e">
        <f t="shared" si="17"/>
        <v>#VALUE!</v>
      </c>
      <c r="AS119" s="32" t="e">
        <f t="shared" si="17"/>
        <v>#VALUE!</v>
      </c>
      <c r="AT119" s="32" t="e">
        <f t="shared" si="16"/>
        <v>#VALUE!</v>
      </c>
      <c r="AU119" s="32" t="e">
        <f t="shared" si="16"/>
        <v>#VALUE!</v>
      </c>
      <c r="AV119" s="32" t="e">
        <f t="shared" si="16"/>
        <v>#VALUE!</v>
      </c>
      <c r="AW119" s="32" t="e">
        <f t="shared" si="16"/>
        <v>#VALUE!</v>
      </c>
      <c r="AX119" s="32" t="e">
        <f t="shared" si="10"/>
        <v>#VALUE!</v>
      </c>
      <c r="AY119" s="32" t="e">
        <f t="shared" si="10"/>
        <v>#VALUE!</v>
      </c>
      <c r="AZ119" s="32" t="e">
        <f t="shared" si="10"/>
        <v>#VALUE!</v>
      </c>
      <c r="BA119" s="32" t="e">
        <f t="shared" si="10"/>
        <v>#VALUE!</v>
      </c>
      <c r="BB119" s="32">
        <f t="shared" si="10"/>
        <v>0.8</v>
      </c>
      <c r="BC119" s="32" t="e">
        <f t="shared" si="10"/>
        <v>#VALUE!</v>
      </c>
      <c r="BD119" s="28">
        <v>1.4800000000000001E-2</v>
      </c>
      <c r="BE119" s="32">
        <v>0.23</v>
      </c>
      <c r="BF119" s="32" t="e">
        <f t="shared" si="14"/>
        <v>#VALUE!</v>
      </c>
      <c r="BG119" s="32" t="e">
        <f t="shared" si="14"/>
        <v>#VALUE!</v>
      </c>
      <c r="BH119" s="32" t="e">
        <f t="shared" si="14"/>
        <v>#VALUE!</v>
      </c>
      <c r="BI119" s="32" t="e">
        <f t="shared" si="13"/>
        <v>#VALUE!</v>
      </c>
      <c r="BJ119" s="32" t="e">
        <f t="shared" si="13"/>
        <v>#VALUE!</v>
      </c>
      <c r="BK119" s="32" t="e">
        <f t="shared" si="13"/>
        <v>#VALUE!</v>
      </c>
      <c r="BL119" s="32" t="e">
        <f t="shared" si="13"/>
        <v>#VALUE!</v>
      </c>
      <c r="BM119" s="32" t="e">
        <f t="shared" si="13"/>
        <v>#VALUE!</v>
      </c>
      <c r="BN119" s="32" t="e">
        <f t="shared" si="13"/>
        <v>#VALUE!</v>
      </c>
      <c r="BO119" s="32" t="e">
        <f t="shared" si="12"/>
        <v>#VALUE!</v>
      </c>
      <c r="BP119" s="32" t="e">
        <f t="shared" si="12"/>
        <v>#VALUE!</v>
      </c>
      <c r="BQ119" s="32">
        <f t="shared" si="12"/>
        <v>5.1478260869565223E-2</v>
      </c>
      <c r="BR119" s="32" t="e">
        <f t="shared" si="12"/>
        <v>#VALUE!</v>
      </c>
      <c r="BS119" s="32"/>
      <c r="BT119" s="32"/>
      <c r="BU119" s="32"/>
      <c r="BV119" s="32"/>
      <c r="BW119" s="32"/>
      <c r="BX119" s="32"/>
      <c r="BY119" s="32"/>
      <c r="BZ119" s="32"/>
      <c r="CA119" s="32"/>
      <c r="CB119" s="32"/>
      <c r="CC119" s="32"/>
      <c r="CD119" s="32">
        <v>5.1478260869565223E-2</v>
      </c>
      <c r="CE119" s="33"/>
    </row>
    <row r="120" spans="1:83" x14ac:dyDescent="0.25">
      <c r="A120" s="39">
        <v>3750781</v>
      </c>
      <c r="B120" s="40" t="s">
        <v>494</v>
      </c>
      <c r="C120" s="28" t="s">
        <v>1153</v>
      </c>
      <c r="D120" s="28" t="s">
        <v>1154</v>
      </c>
      <c r="E120" s="40" t="s">
        <v>74</v>
      </c>
      <c r="F120" s="40">
        <v>2017</v>
      </c>
      <c r="G120" s="40" t="s">
        <v>495</v>
      </c>
      <c r="H120" s="40" t="s">
        <v>496</v>
      </c>
      <c r="I120" s="40" t="s">
        <v>523</v>
      </c>
      <c r="J120" s="40" t="s">
        <v>62</v>
      </c>
      <c r="K120" s="40" t="s">
        <v>40</v>
      </c>
      <c r="L120" s="40" t="s">
        <v>41</v>
      </c>
      <c r="M120" s="40">
        <v>69</v>
      </c>
      <c r="N120" s="40" t="s">
        <v>433</v>
      </c>
      <c r="O120" s="40" t="s">
        <v>43</v>
      </c>
      <c r="P120" s="40" t="s">
        <v>433</v>
      </c>
      <c r="Q120" s="40" t="s">
        <v>433</v>
      </c>
      <c r="R120" s="40" t="s">
        <v>433</v>
      </c>
      <c r="S120" s="40" t="s">
        <v>433</v>
      </c>
      <c r="T120" s="40" t="s">
        <v>433</v>
      </c>
      <c r="U120" s="40" t="s">
        <v>433</v>
      </c>
      <c r="V120" s="40" t="s">
        <v>433</v>
      </c>
      <c r="W120" s="40" t="s">
        <v>433</v>
      </c>
      <c r="X120" s="40" t="s">
        <v>433</v>
      </c>
      <c r="Y120" s="40" t="s">
        <v>433</v>
      </c>
      <c r="Z120" s="40" t="s">
        <v>433</v>
      </c>
      <c r="AA120" s="41">
        <v>2.2999999999999998</v>
      </c>
      <c r="AB120" s="40" t="s">
        <v>433</v>
      </c>
      <c r="AC120" s="40">
        <v>2.2999999999999998</v>
      </c>
      <c r="AD120" s="40"/>
      <c r="AE120" s="40" t="s">
        <v>43</v>
      </c>
      <c r="AF120" s="40">
        <v>2.2999999999999998</v>
      </c>
      <c r="AG120" s="40" t="s">
        <v>976</v>
      </c>
      <c r="AH120" s="40"/>
      <c r="AI120" s="40"/>
      <c r="AJ120" s="40"/>
      <c r="AK120" s="40"/>
      <c r="AL120" s="41">
        <v>0.14799999999999999</v>
      </c>
      <c r="AM120" s="41"/>
      <c r="AN120" s="41"/>
      <c r="AO120" s="28" t="s">
        <v>1156</v>
      </c>
      <c r="AP120" s="31">
        <v>1</v>
      </c>
      <c r="AQ120" s="32" t="e">
        <f t="shared" si="17"/>
        <v>#VALUE!</v>
      </c>
      <c r="AR120" s="32" t="e">
        <f t="shared" si="17"/>
        <v>#VALUE!</v>
      </c>
      <c r="AS120" s="32" t="e">
        <f t="shared" si="17"/>
        <v>#VALUE!</v>
      </c>
      <c r="AT120" s="32" t="e">
        <f t="shared" si="16"/>
        <v>#VALUE!</v>
      </c>
      <c r="AU120" s="32" t="e">
        <f t="shared" si="16"/>
        <v>#VALUE!</v>
      </c>
      <c r="AV120" s="32" t="e">
        <f t="shared" si="16"/>
        <v>#VALUE!</v>
      </c>
      <c r="AW120" s="32" t="e">
        <f t="shared" si="16"/>
        <v>#VALUE!</v>
      </c>
      <c r="AX120" s="32" t="e">
        <f t="shared" si="10"/>
        <v>#VALUE!</v>
      </c>
      <c r="AY120" s="32" t="e">
        <f t="shared" si="10"/>
        <v>#VALUE!</v>
      </c>
      <c r="AZ120" s="32" t="e">
        <f t="shared" si="10"/>
        <v>#VALUE!</v>
      </c>
      <c r="BA120" s="32" t="e">
        <f t="shared" si="10"/>
        <v>#VALUE!</v>
      </c>
      <c r="BB120" s="32">
        <f t="shared" si="10"/>
        <v>2.2999999999999998</v>
      </c>
      <c r="BC120" s="32" t="e">
        <f t="shared" si="10"/>
        <v>#VALUE!</v>
      </c>
      <c r="BD120" s="28">
        <v>1.4800000000000001E-2</v>
      </c>
      <c r="BE120" s="32">
        <v>0.23</v>
      </c>
      <c r="BF120" s="32" t="e">
        <f t="shared" si="14"/>
        <v>#VALUE!</v>
      </c>
      <c r="BG120" s="32" t="e">
        <f t="shared" si="14"/>
        <v>#VALUE!</v>
      </c>
      <c r="BH120" s="32" t="e">
        <f t="shared" si="14"/>
        <v>#VALUE!</v>
      </c>
      <c r="BI120" s="32" t="e">
        <f t="shared" si="13"/>
        <v>#VALUE!</v>
      </c>
      <c r="BJ120" s="32" t="e">
        <f t="shared" si="13"/>
        <v>#VALUE!</v>
      </c>
      <c r="BK120" s="32" t="e">
        <f t="shared" si="13"/>
        <v>#VALUE!</v>
      </c>
      <c r="BL120" s="32" t="e">
        <f t="shared" ref="BL120:BQ170" si="18">AW120*$BD120/$BE120</f>
        <v>#VALUE!</v>
      </c>
      <c r="BM120" s="32" t="e">
        <f t="shared" si="18"/>
        <v>#VALUE!</v>
      </c>
      <c r="BN120" s="32" t="e">
        <f t="shared" si="18"/>
        <v>#VALUE!</v>
      </c>
      <c r="BO120" s="32" t="e">
        <f t="shared" si="12"/>
        <v>#VALUE!</v>
      </c>
      <c r="BP120" s="32" t="e">
        <f t="shared" si="12"/>
        <v>#VALUE!</v>
      </c>
      <c r="BQ120" s="32">
        <f t="shared" si="12"/>
        <v>0.14799999999999999</v>
      </c>
      <c r="BR120" s="32" t="e">
        <f t="shared" si="12"/>
        <v>#VALUE!</v>
      </c>
      <c r="BS120" s="32"/>
      <c r="BT120" s="32"/>
      <c r="BU120" s="32"/>
      <c r="BV120" s="32"/>
      <c r="BW120" s="32"/>
      <c r="BX120" s="32"/>
      <c r="BY120" s="32"/>
      <c r="BZ120" s="32"/>
      <c r="CA120" s="32"/>
      <c r="CB120" s="32"/>
      <c r="CC120" s="32"/>
      <c r="CD120" s="32">
        <v>0.14799999999999999</v>
      </c>
      <c r="CE120" s="33"/>
    </row>
    <row r="121" spans="1:83" x14ac:dyDescent="0.25">
      <c r="A121" s="39">
        <v>3750781</v>
      </c>
      <c r="B121" s="40" t="s">
        <v>494</v>
      </c>
      <c r="C121" s="28" t="s">
        <v>1153</v>
      </c>
      <c r="D121" s="28" t="s">
        <v>1154</v>
      </c>
      <c r="E121" s="40" t="s">
        <v>48</v>
      </c>
      <c r="F121" s="40">
        <v>2017</v>
      </c>
      <c r="G121" s="40" t="s">
        <v>495</v>
      </c>
      <c r="H121" s="40" t="s">
        <v>496</v>
      </c>
      <c r="I121" s="40" t="s">
        <v>524</v>
      </c>
      <c r="J121" s="40" t="s">
        <v>62</v>
      </c>
      <c r="K121" s="40" t="s">
        <v>40</v>
      </c>
      <c r="L121" s="40" t="s">
        <v>41</v>
      </c>
      <c r="M121" s="40">
        <v>116</v>
      </c>
      <c r="N121" s="40" t="s">
        <v>433</v>
      </c>
      <c r="O121" s="40" t="s">
        <v>43</v>
      </c>
      <c r="P121" s="40" t="s">
        <v>433</v>
      </c>
      <c r="Q121" s="40" t="s">
        <v>433</v>
      </c>
      <c r="R121" s="40" t="s">
        <v>433</v>
      </c>
      <c r="S121" s="40" t="s">
        <v>433</v>
      </c>
      <c r="T121" s="40" t="s">
        <v>433</v>
      </c>
      <c r="U121" s="40" t="s">
        <v>433</v>
      </c>
      <c r="V121" s="40" t="s">
        <v>433</v>
      </c>
      <c r="W121" s="40" t="s">
        <v>433</v>
      </c>
      <c r="X121" s="40" t="s">
        <v>433</v>
      </c>
      <c r="Y121" s="40" t="s">
        <v>433</v>
      </c>
      <c r="Z121" s="40" t="s">
        <v>433</v>
      </c>
      <c r="AA121" s="41">
        <v>6.1</v>
      </c>
      <c r="AB121" s="40" t="s">
        <v>433</v>
      </c>
      <c r="AC121" s="40">
        <v>6.1</v>
      </c>
      <c r="AD121" s="40"/>
      <c r="AE121" s="40" t="s">
        <v>43</v>
      </c>
      <c r="AF121" s="40">
        <v>6.1</v>
      </c>
      <c r="AG121" s="40" t="s">
        <v>976</v>
      </c>
      <c r="AH121" s="40"/>
      <c r="AI121" s="40"/>
      <c r="AJ121" s="40"/>
      <c r="AK121" s="40"/>
      <c r="AL121" s="41">
        <v>0.66269832288436703</v>
      </c>
      <c r="AM121" s="41"/>
      <c r="AN121" s="41"/>
      <c r="AO121" s="28" t="s">
        <v>1156</v>
      </c>
      <c r="AP121" s="31">
        <v>1</v>
      </c>
      <c r="AQ121" s="32" t="e">
        <f t="shared" si="17"/>
        <v>#VALUE!</v>
      </c>
      <c r="AR121" s="32" t="e">
        <f t="shared" si="17"/>
        <v>#VALUE!</v>
      </c>
      <c r="AS121" s="32" t="e">
        <f t="shared" si="17"/>
        <v>#VALUE!</v>
      </c>
      <c r="AT121" s="32" t="e">
        <f t="shared" si="16"/>
        <v>#VALUE!</v>
      </c>
      <c r="AU121" s="32" t="e">
        <f t="shared" si="16"/>
        <v>#VALUE!</v>
      </c>
      <c r="AV121" s="32" t="e">
        <f t="shared" si="16"/>
        <v>#VALUE!</v>
      </c>
      <c r="AW121" s="32" t="e">
        <f t="shared" si="16"/>
        <v>#VALUE!</v>
      </c>
      <c r="AX121" s="32" t="e">
        <f t="shared" si="10"/>
        <v>#VALUE!</v>
      </c>
      <c r="AY121" s="32" t="e">
        <f t="shared" si="10"/>
        <v>#VALUE!</v>
      </c>
      <c r="AZ121" s="32" t="e">
        <f t="shared" si="10"/>
        <v>#VALUE!</v>
      </c>
      <c r="BA121" s="32" t="e">
        <f t="shared" si="10"/>
        <v>#VALUE!</v>
      </c>
      <c r="BB121" s="32">
        <f t="shared" si="10"/>
        <v>6.1</v>
      </c>
      <c r="BC121" s="32" t="e">
        <f t="shared" si="10"/>
        <v>#VALUE!</v>
      </c>
      <c r="BD121" s="28">
        <v>2.4986985944820399E-2</v>
      </c>
      <c r="BE121" s="32">
        <v>0.23</v>
      </c>
      <c r="BF121" s="32" t="e">
        <f t="shared" si="14"/>
        <v>#VALUE!</v>
      </c>
      <c r="BG121" s="32" t="e">
        <f t="shared" si="14"/>
        <v>#VALUE!</v>
      </c>
      <c r="BH121" s="32" t="e">
        <f t="shared" si="14"/>
        <v>#VALUE!</v>
      </c>
      <c r="BI121" s="32" t="e">
        <f t="shared" si="14"/>
        <v>#VALUE!</v>
      </c>
      <c r="BJ121" s="32" t="e">
        <f t="shared" si="14"/>
        <v>#VALUE!</v>
      </c>
      <c r="BK121" s="32" t="e">
        <f t="shared" si="14"/>
        <v>#VALUE!</v>
      </c>
      <c r="BL121" s="32" t="e">
        <f t="shared" si="18"/>
        <v>#VALUE!</v>
      </c>
      <c r="BM121" s="32" t="e">
        <f t="shared" si="18"/>
        <v>#VALUE!</v>
      </c>
      <c r="BN121" s="32" t="e">
        <f t="shared" si="18"/>
        <v>#VALUE!</v>
      </c>
      <c r="BO121" s="32" t="e">
        <f t="shared" si="12"/>
        <v>#VALUE!</v>
      </c>
      <c r="BP121" s="32" t="e">
        <f t="shared" si="12"/>
        <v>#VALUE!</v>
      </c>
      <c r="BQ121" s="32">
        <f t="shared" si="12"/>
        <v>0.66269832288436703</v>
      </c>
      <c r="BR121" s="32" t="e">
        <f t="shared" si="12"/>
        <v>#VALUE!</v>
      </c>
      <c r="BS121" s="32"/>
      <c r="BT121" s="32"/>
      <c r="BU121" s="32"/>
      <c r="BV121" s="32"/>
      <c r="BW121" s="32"/>
      <c r="BX121" s="32"/>
      <c r="BY121" s="32"/>
      <c r="BZ121" s="32"/>
      <c r="CA121" s="32"/>
      <c r="CB121" s="32"/>
      <c r="CC121" s="32"/>
      <c r="CD121" s="32">
        <v>0.66269832288436703</v>
      </c>
      <c r="CE121" s="33"/>
    </row>
    <row r="122" spans="1:83" x14ac:dyDescent="0.25">
      <c r="A122" s="39">
        <v>3750781</v>
      </c>
      <c r="B122" s="40" t="s">
        <v>494</v>
      </c>
      <c r="C122" s="28" t="s">
        <v>1153</v>
      </c>
      <c r="D122" s="28" t="s">
        <v>1154</v>
      </c>
      <c r="E122" s="40" t="s">
        <v>74</v>
      </c>
      <c r="F122" s="40">
        <v>2017</v>
      </c>
      <c r="G122" s="40" t="s">
        <v>495</v>
      </c>
      <c r="H122" s="40" t="s">
        <v>496</v>
      </c>
      <c r="I122" s="40" t="s">
        <v>526</v>
      </c>
      <c r="J122" s="40" t="s">
        <v>62</v>
      </c>
      <c r="K122" s="40" t="s">
        <v>40</v>
      </c>
      <c r="L122" s="40" t="s">
        <v>41</v>
      </c>
      <c r="M122" s="40">
        <v>347</v>
      </c>
      <c r="N122" s="40" t="s">
        <v>433</v>
      </c>
      <c r="O122" s="40" t="s">
        <v>43</v>
      </c>
      <c r="P122" s="40" t="s">
        <v>433</v>
      </c>
      <c r="Q122" s="40" t="s">
        <v>433</v>
      </c>
      <c r="R122" s="40" t="s">
        <v>433</v>
      </c>
      <c r="S122" s="40" t="s">
        <v>433</v>
      </c>
      <c r="T122" s="40" t="s">
        <v>433</v>
      </c>
      <c r="U122" s="40" t="s">
        <v>433</v>
      </c>
      <c r="V122" s="40" t="s">
        <v>433</v>
      </c>
      <c r="W122" s="40" t="s">
        <v>433</v>
      </c>
      <c r="X122" s="40" t="s">
        <v>433</v>
      </c>
      <c r="Y122" s="40" t="s">
        <v>433</v>
      </c>
      <c r="Z122" s="40" t="s">
        <v>433</v>
      </c>
      <c r="AA122" s="41">
        <v>1.8</v>
      </c>
      <c r="AB122" s="40" t="s">
        <v>433</v>
      </c>
      <c r="AC122" s="40">
        <v>1.8</v>
      </c>
      <c r="AD122" s="40"/>
      <c r="AE122" s="40" t="s">
        <v>43</v>
      </c>
      <c r="AF122" s="40">
        <v>1.8</v>
      </c>
      <c r="AG122" s="40" t="s">
        <v>976</v>
      </c>
      <c r="AH122" s="40"/>
      <c r="AI122" s="40"/>
      <c r="AJ122" s="40"/>
      <c r="AK122" s="40"/>
      <c r="AL122" s="41">
        <v>0.115826086956522</v>
      </c>
      <c r="AM122" s="41"/>
      <c r="AN122" s="41"/>
      <c r="AO122" s="28" t="s">
        <v>1156</v>
      </c>
      <c r="AP122" s="31">
        <v>1</v>
      </c>
      <c r="AQ122" s="32" t="e">
        <f t="shared" si="17"/>
        <v>#VALUE!</v>
      </c>
      <c r="AR122" s="32" t="e">
        <f t="shared" si="17"/>
        <v>#VALUE!</v>
      </c>
      <c r="AS122" s="32" t="e">
        <f t="shared" si="17"/>
        <v>#VALUE!</v>
      </c>
      <c r="AT122" s="32" t="e">
        <f t="shared" si="16"/>
        <v>#VALUE!</v>
      </c>
      <c r="AU122" s="32" t="e">
        <f t="shared" si="16"/>
        <v>#VALUE!</v>
      </c>
      <c r="AV122" s="32" t="e">
        <f t="shared" si="16"/>
        <v>#VALUE!</v>
      </c>
      <c r="AW122" s="32" t="e">
        <f t="shared" si="16"/>
        <v>#VALUE!</v>
      </c>
      <c r="AX122" s="32" t="e">
        <f t="shared" si="10"/>
        <v>#VALUE!</v>
      </c>
      <c r="AY122" s="32" t="e">
        <f t="shared" si="10"/>
        <v>#VALUE!</v>
      </c>
      <c r="AZ122" s="32" t="e">
        <f t="shared" si="10"/>
        <v>#VALUE!</v>
      </c>
      <c r="BA122" s="32" t="e">
        <f t="shared" si="10"/>
        <v>#VALUE!</v>
      </c>
      <c r="BB122" s="32">
        <f t="shared" si="10"/>
        <v>1.8</v>
      </c>
      <c r="BC122" s="32" t="e">
        <f t="shared" si="10"/>
        <v>#VALUE!</v>
      </c>
      <c r="BD122" s="28">
        <v>1.4800000000000001E-2</v>
      </c>
      <c r="BE122" s="32">
        <v>0.23</v>
      </c>
      <c r="BF122" s="32" t="e">
        <f t="shared" si="14"/>
        <v>#VALUE!</v>
      </c>
      <c r="BG122" s="32" t="e">
        <f t="shared" si="14"/>
        <v>#VALUE!</v>
      </c>
      <c r="BH122" s="32" t="e">
        <f t="shared" si="14"/>
        <v>#VALUE!</v>
      </c>
      <c r="BI122" s="32" t="e">
        <f t="shared" si="14"/>
        <v>#VALUE!</v>
      </c>
      <c r="BJ122" s="32" t="e">
        <f t="shared" si="14"/>
        <v>#VALUE!</v>
      </c>
      <c r="BK122" s="32" t="e">
        <f t="shared" si="14"/>
        <v>#VALUE!</v>
      </c>
      <c r="BL122" s="32" t="e">
        <f t="shared" si="18"/>
        <v>#VALUE!</v>
      </c>
      <c r="BM122" s="32" t="e">
        <f t="shared" si="18"/>
        <v>#VALUE!</v>
      </c>
      <c r="BN122" s="32" t="e">
        <f t="shared" si="18"/>
        <v>#VALUE!</v>
      </c>
      <c r="BO122" s="32" t="e">
        <f t="shared" si="12"/>
        <v>#VALUE!</v>
      </c>
      <c r="BP122" s="32" t="e">
        <f t="shared" si="12"/>
        <v>#VALUE!</v>
      </c>
      <c r="BQ122" s="32">
        <f t="shared" si="12"/>
        <v>0.11582608695652173</v>
      </c>
      <c r="BR122" s="32" t="e">
        <f t="shared" si="12"/>
        <v>#VALUE!</v>
      </c>
      <c r="BS122" s="32"/>
      <c r="BT122" s="32"/>
      <c r="BU122" s="32"/>
      <c r="BV122" s="32"/>
      <c r="BW122" s="32"/>
      <c r="BX122" s="32"/>
      <c r="BY122" s="32"/>
      <c r="BZ122" s="32"/>
      <c r="CA122" s="32"/>
      <c r="CB122" s="32"/>
      <c r="CC122" s="32"/>
      <c r="CD122" s="32">
        <v>0.11582608695652173</v>
      </c>
      <c r="CE122" s="33"/>
    </row>
    <row r="123" spans="1:83" x14ac:dyDescent="0.25">
      <c r="A123" s="39">
        <v>3750781</v>
      </c>
      <c r="B123" s="40" t="s">
        <v>494</v>
      </c>
      <c r="C123" s="28" t="s">
        <v>1153</v>
      </c>
      <c r="D123" s="28" t="s">
        <v>1154</v>
      </c>
      <c r="E123" s="40" t="s">
        <v>74</v>
      </c>
      <c r="F123" s="40">
        <v>2017</v>
      </c>
      <c r="G123" s="40" t="s">
        <v>495</v>
      </c>
      <c r="H123" s="40" t="s">
        <v>496</v>
      </c>
      <c r="I123" s="40" t="s">
        <v>527</v>
      </c>
      <c r="J123" s="40" t="s">
        <v>62</v>
      </c>
      <c r="K123" s="40" t="s">
        <v>40</v>
      </c>
      <c r="L123" s="40" t="s">
        <v>41</v>
      </c>
      <c r="M123" s="40">
        <v>741</v>
      </c>
      <c r="N123" s="40" t="s">
        <v>433</v>
      </c>
      <c r="O123" s="40" t="s">
        <v>43</v>
      </c>
      <c r="P123" s="40" t="s">
        <v>433</v>
      </c>
      <c r="Q123" s="40" t="s">
        <v>433</v>
      </c>
      <c r="R123" s="40" t="s">
        <v>433</v>
      </c>
      <c r="S123" s="40" t="s">
        <v>433</v>
      </c>
      <c r="T123" s="40" t="s">
        <v>433</v>
      </c>
      <c r="U123" s="40" t="s">
        <v>433</v>
      </c>
      <c r="V123" s="40" t="s">
        <v>433</v>
      </c>
      <c r="W123" s="40" t="s">
        <v>433</v>
      </c>
      <c r="X123" s="40" t="s">
        <v>433</v>
      </c>
      <c r="Y123" s="40" t="s">
        <v>433</v>
      </c>
      <c r="Z123" s="40" t="s">
        <v>433</v>
      </c>
      <c r="AA123" s="41">
        <v>1.3</v>
      </c>
      <c r="AB123" s="40" t="s">
        <v>433</v>
      </c>
      <c r="AC123" s="40">
        <v>1.3</v>
      </c>
      <c r="AD123" s="40"/>
      <c r="AE123" s="40" t="s">
        <v>43</v>
      </c>
      <c r="AF123" s="40">
        <v>1.3</v>
      </c>
      <c r="AG123" s="40" t="s">
        <v>976</v>
      </c>
      <c r="AH123" s="40"/>
      <c r="AI123" s="40"/>
      <c r="AJ123" s="40"/>
      <c r="AK123" s="40"/>
      <c r="AL123" s="41">
        <v>8.3652173913043498E-2</v>
      </c>
      <c r="AM123" s="41"/>
      <c r="AN123" s="41"/>
      <c r="AO123" s="28" t="s">
        <v>1156</v>
      </c>
      <c r="AP123" s="31">
        <v>1</v>
      </c>
      <c r="AQ123" s="32" t="e">
        <f t="shared" si="17"/>
        <v>#VALUE!</v>
      </c>
      <c r="AR123" s="32" t="e">
        <f t="shared" si="17"/>
        <v>#VALUE!</v>
      </c>
      <c r="AS123" s="32" t="e">
        <f t="shared" si="17"/>
        <v>#VALUE!</v>
      </c>
      <c r="AT123" s="32" t="e">
        <f t="shared" si="16"/>
        <v>#VALUE!</v>
      </c>
      <c r="AU123" s="32" t="e">
        <f t="shared" si="16"/>
        <v>#VALUE!</v>
      </c>
      <c r="AV123" s="32" t="e">
        <f t="shared" si="16"/>
        <v>#VALUE!</v>
      </c>
      <c r="AW123" s="32" t="e">
        <f t="shared" si="16"/>
        <v>#VALUE!</v>
      </c>
      <c r="AX123" s="32" t="e">
        <f t="shared" si="10"/>
        <v>#VALUE!</v>
      </c>
      <c r="AY123" s="32" t="e">
        <f t="shared" si="10"/>
        <v>#VALUE!</v>
      </c>
      <c r="AZ123" s="32" t="e">
        <f t="shared" si="10"/>
        <v>#VALUE!</v>
      </c>
      <c r="BA123" s="32" t="e">
        <f t="shared" si="10"/>
        <v>#VALUE!</v>
      </c>
      <c r="BB123" s="32">
        <f t="shared" si="10"/>
        <v>1.3</v>
      </c>
      <c r="BC123" s="32" t="e">
        <f t="shared" si="10"/>
        <v>#VALUE!</v>
      </c>
      <c r="BD123" s="28">
        <v>1.4800000000000001E-2</v>
      </c>
      <c r="BE123" s="32">
        <v>0.23</v>
      </c>
      <c r="BF123" s="32" t="e">
        <f t="shared" si="14"/>
        <v>#VALUE!</v>
      </c>
      <c r="BG123" s="32" t="e">
        <f t="shared" si="14"/>
        <v>#VALUE!</v>
      </c>
      <c r="BH123" s="32" t="e">
        <f t="shared" si="14"/>
        <v>#VALUE!</v>
      </c>
      <c r="BI123" s="32" t="e">
        <f t="shared" si="14"/>
        <v>#VALUE!</v>
      </c>
      <c r="BJ123" s="32" t="e">
        <f t="shared" si="14"/>
        <v>#VALUE!</v>
      </c>
      <c r="BK123" s="32" t="e">
        <f t="shared" si="14"/>
        <v>#VALUE!</v>
      </c>
      <c r="BL123" s="32" t="e">
        <f t="shared" si="18"/>
        <v>#VALUE!</v>
      </c>
      <c r="BM123" s="32" t="e">
        <f t="shared" si="18"/>
        <v>#VALUE!</v>
      </c>
      <c r="BN123" s="32" t="e">
        <f t="shared" si="18"/>
        <v>#VALUE!</v>
      </c>
      <c r="BO123" s="32" t="e">
        <f t="shared" si="12"/>
        <v>#VALUE!</v>
      </c>
      <c r="BP123" s="32" t="e">
        <f t="shared" si="12"/>
        <v>#VALUE!</v>
      </c>
      <c r="BQ123" s="32">
        <f t="shared" si="12"/>
        <v>8.365217391304347E-2</v>
      </c>
      <c r="BR123" s="32" t="e">
        <f t="shared" si="12"/>
        <v>#VALUE!</v>
      </c>
      <c r="BS123" s="32"/>
      <c r="BT123" s="32"/>
      <c r="BU123" s="32"/>
      <c r="BV123" s="32"/>
      <c r="BW123" s="32"/>
      <c r="BX123" s="32"/>
      <c r="BY123" s="32"/>
      <c r="BZ123" s="32"/>
      <c r="CA123" s="32"/>
      <c r="CB123" s="32"/>
      <c r="CC123" s="32"/>
      <c r="CD123" s="32">
        <v>8.365217391304347E-2</v>
      </c>
      <c r="CE123" s="33"/>
    </row>
    <row r="124" spans="1:83" x14ac:dyDescent="0.25">
      <c r="A124" s="39">
        <v>3750782</v>
      </c>
      <c r="B124" s="40" t="s">
        <v>528</v>
      </c>
      <c r="C124" s="28" t="s">
        <v>1155</v>
      </c>
      <c r="D124" s="28" t="s">
        <v>1025</v>
      </c>
      <c r="E124" s="40" t="s">
        <v>99</v>
      </c>
      <c r="F124" s="40">
        <v>2017</v>
      </c>
      <c r="G124" s="40" t="s">
        <v>529</v>
      </c>
      <c r="H124" s="40" t="s">
        <v>530</v>
      </c>
      <c r="I124" s="40" t="s">
        <v>533</v>
      </c>
      <c r="J124" s="40" t="s">
        <v>119</v>
      </c>
      <c r="K124" s="40" t="s">
        <v>40</v>
      </c>
      <c r="L124" s="40" t="s">
        <v>41</v>
      </c>
      <c r="M124" s="40">
        <v>47</v>
      </c>
      <c r="N124" s="40" t="s">
        <v>81</v>
      </c>
      <c r="O124" s="40" t="s">
        <v>120</v>
      </c>
      <c r="P124" s="40" t="s">
        <v>433</v>
      </c>
      <c r="Q124" s="40" t="s">
        <v>433</v>
      </c>
      <c r="R124" s="41">
        <v>0.17</v>
      </c>
      <c r="S124" s="41">
        <v>0.38</v>
      </c>
      <c r="T124" s="41">
        <v>0.72</v>
      </c>
      <c r="U124" s="40" t="s">
        <v>433</v>
      </c>
      <c r="V124" s="40" t="s">
        <v>433</v>
      </c>
      <c r="W124" s="40" t="s">
        <v>433</v>
      </c>
      <c r="X124" s="40" t="s">
        <v>433</v>
      </c>
      <c r="Y124" s="40" t="s">
        <v>433</v>
      </c>
      <c r="Z124" s="40" t="s">
        <v>433</v>
      </c>
      <c r="AA124" s="40" t="s">
        <v>433</v>
      </c>
      <c r="AB124" s="40" t="s">
        <v>433</v>
      </c>
      <c r="AC124" s="40">
        <v>0.38</v>
      </c>
      <c r="AD124" s="40">
        <v>2.2088320028890398</v>
      </c>
      <c r="AE124" s="40" t="s">
        <v>120</v>
      </c>
      <c r="AF124" s="40">
        <v>0.38</v>
      </c>
      <c r="AG124" s="40" t="s">
        <v>977</v>
      </c>
      <c r="AH124" s="40">
        <v>2.91547612667669</v>
      </c>
      <c r="AI124" s="40" t="s">
        <v>977</v>
      </c>
      <c r="AJ124" s="40">
        <v>2.2088320028890398</v>
      </c>
      <c r="AK124" s="40" t="s">
        <v>977</v>
      </c>
      <c r="AL124" s="41">
        <v>6.1033846153846098E-2</v>
      </c>
      <c r="AM124" s="41">
        <v>2.91547612667669</v>
      </c>
      <c r="AN124" s="41">
        <v>0.35477240169479302</v>
      </c>
      <c r="AO124" s="31" t="s">
        <v>1157</v>
      </c>
      <c r="AP124" s="31">
        <v>1</v>
      </c>
      <c r="AQ124" s="32" t="e">
        <f t="shared" si="17"/>
        <v>#VALUE!</v>
      </c>
      <c r="AR124" s="32" t="e">
        <f t="shared" si="17"/>
        <v>#VALUE!</v>
      </c>
      <c r="AS124" s="32">
        <f t="shared" si="17"/>
        <v>0.17</v>
      </c>
      <c r="AT124" s="32">
        <f t="shared" si="16"/>
        <v>0.38</v>
      </c>
      <c r="AU124" s="32">
        <f t="shared" si="16"/>
        <v>0.72</v>
      </c>
      <c r="AV124" s="32" t="e">
        <f t="shared" si="16"/>
        <v>#VALUE!</v>
      </c>
      <c r="AW124" s="32" t="e">
        <f t="shared" si="16"/>
        <v>#VALUE!</v>
      </c>
      <c r="AX124" s="32" t="e">
        <f t="shared" si="10"/>
        <v>#VALUE!</v>
      </c>
      <c r="AY124" s="32" t="e">
        <f t="shared" si="10"/>
        <v>#VALUE!</v>
      </c>
      <c r="AZ124" s="32" t="e">
        <f t="shared" si="10"/>
        <v>#VALUE!</v>
      </c>
      <c r="BA124" s="32" t="e">
        <f t="shared" si="10"/>
        <v>#VALUE!</v>
      </c>
      <c r="BB124" s="32" t="e">
        <f t="shared" si="10"/>
        <v>#VALUE!</v>
      </c>
      <c r="BC124" s="32" t="e">
        <f t="shared" si="10"/>
        <v>#VALUE!</v>
      </c>
      <c r="BD124" s="28">
        <v>2.0879999999999999E-2</v>
      </c>
      <c r="BE124" s="32">
        <v>0.13</v>
      </c>
      <c r="BF124" s="32" t="e">
        <f t="shared" si="14"/>
        <v>#VALUE!</v>
      </c>
      <c r="BG124" s="32" t="e">
        <f t="shared" si="14"/>
        <v>#VALUE!</v>
      </c>
      <c r="BH124" s="32">
        <f t="shared" si="14"/>
        <v>2.7304615384615382E-2</v>
      </c>
      <c r="BI124" s="32">
        <f t="shared" si="14"/>
        <v>6.1033846153846147E-2</v>
      </c>
      <c r="BJ124" s="32">
        <f t="shared" si="14"/>
        <v>0.11564307692307692</v>
      </c>
      <c r="BK124" s="32" t="e">
        <f t="shared" si="14"/>
        <v>#VALUE!</v>
      </c>
      <c r="BL124" s="32" t="e">
        <f t="shared" si="18"/>
        <v>#VALUE!</v>
      </c>
      <c r="BM124" s="32" t="e">
        <f t="shared" si="18"/>
        <v>#VALUE!</v>
      </c>
      <c r="BN124" s="32" t="e">
        <f t="shared" si="18"/>
        <v>#VALUE!</v>
      </c>
      <c r="BO124" s="32" t="e">
        <f t="shared" si="12"/>
        <v>#VALUE!</v>
      </c>
      <c r="BP124" s="32" t="e">
        <f t="shared" si="12"/>
        <v>#VALUE!</v>
      </c>
      <c r="BQ124" s="32" t="e">
        <f t="shared" si="12"/>
        <v>#VALUE!</v>
      </c>
      <c r="BR124" s="32" t="e">
        <f t="shared" si="12"/>
        <v>#VALUE!</v>
      </c>
      <c r="BS124" s="32"/>
      <c r="BT124" s="32"/>
      <c r="BU124" s="32">
        <v>2.7304615384615382E-2</v>
      </c>
      <c r="BV124" s="32">
        <v>6.1033846153846147E-2</v>
      </c>
      <c r="BW124" s="32">
        <v>0.11564307692307692</v>
      </c>
      <c r="BX124" s="32"/>
      <c r="BY124" s="32"/>
      <c r="BZ124" s="32"/>
      <c r="CA124" s="32"/>
      <c r="CB124" s="32"/>
      <c r="CC124" s="32"/>
      <c r="CD124" s="32"/>
      <c r="CE124" s="33"/>
    </row>
    <row r="125" spans="1:83" x14ac:dyDescent="0.25">
      <c r="A125" s="39">
        <v>3750782</v>
      </c>
      <c r="B125" s="40" t="s">
        <v>528</v>
      </c>
      <c r="C125" s="28" t="s">
        <v>1155</v>
      </c>
      <c r="D125" s="28" t="s">
        <v>1025</v>
      </c>
      <c r="E125" s="40" t="s">
        <v>99</v>
      </c>
      <c r="F125" s="40">
        <v>2017</v>
      </c>
      <c r="G125" s="40" t="s">
        <v>529</v>
      </c>
      <c r="H125" s="40" t="s">
        <v>530</v>
      </c>
      <c r="I125" s="40" t="s">
        <v>538</v>
      </c>
      <c r="J125" s="40" t="s">
        <v>119</v>
      </c>
      <c r="K125" s="40" t="s">
        <v>40</v>
      </c>
      <c r="L125" s="40" t="s">
        <v>41</v>
      </c>
      <c r="M125" s="40">
        <v>49</v>
      </c>
      <c r="N125" s="40" t="s">
        <v>81</v>
      </c>
      <c r="O125" s="40" t="s">
        <v>120</v>
      </c>
      <c r="P125" s="40" t="s">
        <v>433</v>
      </c>
      <c r="Q125" s="40" t="s">
        <v>433</v>
      </c>
      <c r="R125" s="41">
        <v>0.13</v>
      </c>
      <c r="S125" s="41">
        <v>0.25</v>
      </c>
      <c r="T125" s="41">
        <v>0.51</v>
      </c>
      <c r="U125" s="40" t="s">
        <v>433</v>
      </c>
      <c r="V125" s="40" t="s">
        <v>433</v>
      </c>
      <c r="W125" s="40" t="s">
        <v>433</v>
      </c>
      <c r="X125" s="40" t="s">
        <v>433</v>
      </c>
      <c r="Y125" s="40" t="s">
        <v>433</v>
      </c>
      <c r="Z125" s="40" t="s">
        <v>433</v>
      </c>
      <c r="AA125" s="40" t="s">
        <v>433</v>
      </c>
      <c r="AB125" s="40" t="s">
        <v>433</v>
      </c>
      <c r="AC125" s="40">
        <v>0.25</v>
      </c>
      <c r="AD125" s="40">
        <v>1.3236345143914401</v>
      </c>
      <c r="AE125" s="40" t="s">
        <v>120</v>
      </c>
      <c r="AF125" s="40">
        <v>0.25</v>
      </c>
      <c r="AG125" s="40" t="s">
        <v>977</v>
      </c>
      <c r="AH125" s="40">
        <v>2.7545852837611098</v>
      </c>
      <c r="AI125" s="40" t="s">
        <v>977</v>
      </c>
      <c r="AJ125" s="40">
        <v>1.3236345143914401</v>
      </c>
      <c r="AK125" s="40" t="s">
        <v>977</v>
      </c>
      <c r="AL125" s="41">
        <v>4.01538461538462E-2</v>
      </c>
      <c r="AM125" s="41">
        <v>2.7545852837611098</v>
      </c>
      <c r="AN125" s="41">
        <v>0.21259606661917901</v>
      </c>
      <c r="AO125" s="31" t="s">
        <v>1157</v>
      </c>
      <c r="AP125" s="31">
        <v>1</v>
      </c>
      <c r="AQ125" s="32" t="e">
        <f t="shared" si="17"/>
        <v>#VALUE!</v>
      </c>
      <c r="AR125" s="32" t="e">
        <f t="shared" si="17"/>
        <v>#VALUE!</v>
      </c>
      <c r="AS125" s="32">
        <f t="shared" si="17"/>
        <v>0.13</v>
      </c>
      <c r="AT125" s="32">
        <f t="shared" si="16"/>
        <v>0.25</v>
      </c>
      <c r="AU125" s="32">
        <f t="shared" si="16"/>
        <v>0.51</v>
      </c>
      <c r="AV125" s="32" t="e">
        <f t="shared" si="16"/>
        <v>#VALUE!</v>
      </c>
      <c r="AW125" s="32" t="e">
        <f t="shared" si="16"/>
        <v>#VALUE!</v>
      </c>
      <c r="AX125" s="32" t="e">
        <f t="shared" si="10"/>
        <v>#VALUE!</v>
      </c>
      <c r="AY125" s="32" t="e">
        <f t="shared" si="10"/>
        <v>#VALUE!</v>
      </c>
      <c r="AZ125" s="32" t="e">
        <f t="shared" si="10"/>
        <v>#VALUE!</v>
      </c>
      <c r="BA125" s="32" t="e">
        <f t="shared" si="10"/>
        <v>#VALUE!</v>
      </c>
      <c r="BB125" s="32" t="e">
        <f t="shared" si="10"/>
        <v>#VALUE!</v>
      </c>
      <c r="BC125" s="32" t="e">
        <f t="shared" si="10"/>
        <v>#VALUE!</v>
      </c>
      <c r="BD125" s="28">
        <v>2.0879999999999999E-2</v>
      </c>
      <c r="BE125" s="32">
        <v>0.13</v>
      </c>
      <c r="BF125" s="32" t="e">
        <f t="shared" si="14"/>
        <v>#VALUE!</v>
      </c>
      <c r="BG125" s="32" t="e">
        <f t="shared" si="14"/>
        <v>#VALUE!</v>
      </c>
      <c r="BH125" s="32">
        <f t="shared" si="14"/>
        <v>2.0879999999999999E-2</v>
      </c>
      <c r="BI125" s="32">
        <f t="shared" si="14"/>
        <v>4.0153846153846151E-2</v>
      </c>
      <c r="BJ125" s="32">
        <f t="shared" si="14"/>
        <v>8.1913846153846157E-2</v>
      </c>
      <c r="BK125" s="32" t="e">
        <f t="shared" si="14"/>
        <v>#VALUE!</v>
      </c>
      <c r="BL125" s="32" t="e">
        <f t="shared" si="18"/>
        <v>#VALUE!</v>
      </c>
      <c r="BM125" s="32" t="e">
        <f t="shared" si="18"/>
        <v>#VALUE!</v>
      </c>
      <c r="BN125" s="32" t="e">
        <f t="shared" si="18"/>
        <v>#VALUE!</v>
      </c>
      <c r="BO125" s="32" t="e">
        <f t="shared" si="12"/>
        <v>#VALUE!</v>
      </c>
      <c r="BP125" s="32" t="e">
        <f t="shared" si="12"/>
        <v>#VALUE!</v>
      </c>
      <c r="BQ125" s="32" t="e">
        <f t="shared" si="12"/>
        <v>#VALUE!</v>
      </c>
      <c r="BR125" s="32" t="e">
        <f t="shared" si="12"/>
        <v>#VALUE!</v>
      </c>
      <c r="BS125" s="32"/>
      <c r="BT125" s="32"/>
      <c r="BU125" s="32">
        <v>2.0879999999999999E-2</v>
      </c>
      <c r="BV125" s="32">
        <v>4.0153846153846151E-2</v>
      </c>
      <c r="BW125" s="32">
        <v>8.1913846153846157E-2</v>
      </c>
      <c r="BX125" s="32"/>
      <c r="BY125" s="32"/>
      <c r="BZ125" s="32"/>
      <c r="CA125" s="32"/>
      <c r="CB125" s="32"/>
      <c r="CC125" s="32"/>
      <c r="CD125" s="32"/>
      <c r="CE125" s="33"/>
    </row>
    <row r="126" spans="1:83" x14ac:dyDescent="0.25">
      <c r="A126" s="39">
        <v>3750782</v>
      </c>
      <c r="B126" s="40" t="s">
        <v>528</v>
      </c>
      <c r="C126" s="28" t="s">
        <v>1155</v>
      </c>
      <c r="D126" s="28" t="s">
        <v>1025</v>
      </c>
      <c r="E126" s="40" t="s">
        <v>99</v>
      </c>
      <c r="F126" s="40">
        <v>2017</v>
      </c>
      <c r="G126" s="40" t="s">
        <v>529</v>
      </c>
      <c r="H126" s="40" t="s">
        <v>530</v>
      </c>
      <c r="I126" s="40" t="s">
        <v>541</v>
      </c>
      <c r="J126" s="40" t="s">
        <v>119</v>
      </c>
      <c r="K126" s="40" t="s">
        <v>40</v>
      </c>
      <c r="L126" s="40" t="s">
        <v>41</v>
      </c>
      <c r="M126" s="40">
        <v>56</v>
      </c>
      <c r="N126" s="40" t="s">
        <v>81</v>
      </c>
      <c r="O126" s="40" t="s">
        <v>120</v>
      </c>
      <c r="P126" s="40" t="s">
        <v>433</v>
      </c>
      <c r="Q126" s="40" t="s">
        <v>433</v>
      </c>
      <c r="R126" s="41">
        <v>0.13</v>
      </c>
      <c r="S126" s="41">
        <v>0.28000000000000003</v>
      </c>
      <c r="T126" s="41">
        <v>0.46</v>
      </c>
      <c r="U126" s="40" t="s">
        <v>433</v>
      </c>
      <c r="V126" s="40" t="s">
        <v>433</v>
      </c>
      <c r="W126" s="40" t="s">
        <v>433</v>
      </c>
      <c r="X126" s="40" t="s">
        <v>433</v>
      </c>
      <c r="Y126" s="40" t="s">
        <v>433</v>
      </c>
      <c r="Z126" s="40" t="s">
        <v>433</v>
      </c>
      <c r="AA126" s="40" t="s">
        <v>433</v>
      </c>
      <c r="AB126" s="40" t="s">
        <v>433</v>
      </c>
      <c r="AC126" s="40">
        <v>0.28000000000000003</v>
      </c>
      <c r="AD126" s="40">
        <v>1.30720887680457</v>
      </c>
      <c r="AE126" s="40" t="s">
        <v>120</v>
      </c>
      <c r="AF126" s="40">
        <v>0.28000000000000003</v>
      </c>
      <c r="AG126" s="40" t="s">
        <v>977</v>
      </c>
      <c r="AH126" s="40">
        <v>2.5517421201663</v>
      </c>
      <c r="AI126" s="40" t="s">
        <v>977</v>
      </c>
      <c r="AJ126" s="40">
        <v>1.30720887680457</v>
      </c>
      <c r="AK126" s="40" t="s">
        <v>977</v>
      </c>
      <c r="AL126" s="41">
        <v>4.49723076923077E-2</v>
      </c>
      <c r="AM126" s="41">
        <v>2.5517421201663</v>
      </c>
      <c r="AN126" s="41">
        <v>0.209957856520611</v>
      </c>
      <c r="AO126" s="31" t="s">
        <v>1157</v>
      </c>
      <c r="AP126" s="31">
        <v>1</v>
      </c>
      <c r="AQ126" s="32" t="e">
        <f t="shared" si="17"/>
        <v>#VALUE!</v>
      </c>
      <c r="AR126" s="32" t="e">
        <f t="shared" si="17"/>
        <v>#VALUE!</v>
      </c>
      <c r="AS126" s="32">
        <f t="shared" si="17"/>
        <v>0.13</v>
      </c>
      <c r="AT126" s="32">
        <f t="shared" si="16"/>
        <v>0.28000000000000003</v>
      </c>
      <c r="AU126" s="32">
        <f t="shared" si="16"/>
        <v>0.46</v>
      </c>
      <c r="AV126" s="32" t="e">
        <f t="shared" si="16"/>
        <v>#VALUE!</v>
      </c>
      <c r="AW126" s="32" t="e">
        <f t="shared" si="16"/>
        <v>#VALUE!</v>
      </c>
      <c r="AX126" s="32" t="e">
        <f t="shared" si="10"/>
        <v>#VALUE!</v>
      </c>
      <c r="AY126" s="32" t="e">
        <f t="shared" si="10"/>
        <v>#VALUE!</v>
      </c>
      <c r="AZ126" s="32" t="e">
        <f t="shared" si="10"/>
        <v>#VALUE!</v>
      </c>
      <c r="BA126" s="32" t="e">
        <f t="shared" si="10"/>
        <v>#VALUE!</v>
      </c>
      <c r="BB126" s="32" t="e">
        <f t="shared" si="10"/>
        <v>#VALUE!</v>
      </c>
      <c r="BC126" s="32" t="e">
        <f t="shared" si="10"/>
        <v>#VALUE!</v>
      </c>
      <c r="BD126" s="28">
        <v>2.0879999999999999E-2</v>
      </c>
      <c r="BE126" s="32">
        <v>0.13</v>
      </c>
      <c r="BF126" s="32" t="e">
        <f t="shared" si="14"/>
        <v>#VALUE!</v>
      </c>
      <c r="BG126" s="32" t="e">
        <f t="shared" si="14"/>
        <v>#VALUE!</v>
      </c>
      <c r="BH126" s="32">
        <f t="shared" si="14"/>
        <v>2.0879999999999999E-2</v>
      </c>
      <c r="BI126" s="32">
        <f t="shared" si="14"/>
        <v>4.4972307692307693E-2</v>
      </c>
      <c r="BJ126" s="32">
        <f t="shared" si="14"/>
        <v>7.3883076923076926E-2</v>
      </c>
      <c r="BK126" s="32" t="e">
        <f t="shared" si="14"/>
        <v>#VALUE!</v>
      </c>
      <c r="BL126" s="32" t="e">
        <f t="shared" si="18"/>
        <v>#VALUE!</v>
      </c>
      <c r="BM126" s="32" t="e">
        <f t="shared" si="18"/>
        <v>#VALUE!</v>
      </c>
      <c r="BN126" s="32" t="e">
        <f t="shared" si="18"/>
        <v>#VALUE!</v>
      </c>
      <c r="BO126" s="32" t="e">
        <f t="shared" si="12"/>
        <v>#VALUE!</v>
      </c>
      <c r="BP126" s="32" t="e">
        <f t="shared" si="12"/>
        <v>#VALUE!</v>
      </c>
      <c r="BQ126" s="32" t="e">
        <f t="shared" si="12"/>
        <v>#VALUE!</v>
      </c>
      <c r="BR126" s="32" t="e">
        <f t="shared" si="12"/>
        <v>#VALUE!</v>
      </c>
      <c r="BS126" s="32"/>
      <c r="BT126" s="32"/>
      <c r="BU126" s="32">
        <v>2.0879999999999999E-2</v>
      </c>
      <c r="BV126" s="32">
        <v>4.4972307692307693E-2</v>
      </c>
      <c r="BW126" s="32">
        <v>7.3883076923076926E-2</v>
      </c>
      <c r="BX126" s="32"/>
      <c r="BY126" s="32"/>
      <c r="BZ126" s="32"/>
      <c r="CA126" s="32"/>
      <c r="CB126" s="32"/>
      <c r="CC126" s="32"/>
      <c r="CD126" s="32"/>
      <c r="CE126" s="33"/>
    </row>
    <row r="127" spans="1:83" x14ac:dyDescent="0.25">
      <c r="A127" s="39">
        <v>3750782</v>
      </c>
      <c r="B127" s="40" t="s">
        <v>528</v>
      </c>
      <c r="C127" s="28" t="s">
        <v>1155</v>
      </c>
      <c r="D127" s="28" t="s">
        <v>1025</v>
      </c>
      <c r="E127" s="40" t="s">
        <v>99</v>
      </c>
      <c r="F127" s="40">
        <v>2017</v>
      </c>
      <c r="G127" s="40" t="s">
        <v>529</v>
      </c>
      <c r="H127" s="40" t="s">
        <v>530</v>
      </c>
      <c r="I127" s="40" t="s">
        <v>543</v>
      </c>
      <c r="J127" s="40" t="s">
        <v>119</v>
      </c>
      <c r="K127" s="40" t="s">
        <v>40</v>
      </c>
      <c r="L127" s="40" t="s">
        <v>41</v>
      </c>
      <c r="M127" s="40">
        <v>58</v>
      </c>
      <c r="N127" s="40" t="s">
        <v>81</v>
      </c>
      <c r="O127" s="40" t="s">
        <v>120</v>
      </c>
      <c r="P127" s="40" t="s">
        <v>433</v>
      </c>
      <c r="Q127" s="40" t="s">
        <v>433</v>
      </c>
      <c r="R127" s="41">
        <v>0.17</v>
      </c>
      <c r="S127" s="41">
        <v>0.31</v>
      </c>
      <c r="T127" s="41">
        <v>0.54</v>
      </c>
      <c r="U127" s="40" t="s">
        <v>433</v>
      </c>
      <c r="V127" s="40" t="s">
        <v>433</v>
      </c>
      <c r="W127" s="40" t="s">
        <v>433</v>
      </c>
      <c r="X127" s="40" t="s">
        <v>433</v>
      </c>
      <c r="Y127" s="40" t="s">
        <v>433</v>
      </c>
      <c r="Z127" s="40" t="s">
        <v>433</v>
      </c>
      <c r="AA127" s="40" t="s">
        <v>433</v>
      </c>
      <c r="AB127" s="40" t="s">
        <v>433</v>
      </c>
      <c r="AC127" s="40">
        <v>0.31</v>
      </c>
      <c r="AD127" s="40">
        <v>1.26881705117572</v>
      </c>
      <c r="AE127" s="40" t="s">
        <v>120</v>
      </c>
      <c r="AF127" s="40">
        <v>0.31</v>
      </c>
      <c r="AG127" s="40" t="s">
        <v>977</v>
      </c>
      <c r="AH127" s="40">
        <v>2.3555496654240899</v>
      </c>
      <c r="AI127" s="40" t="s">
        <v>977</v>
      </c>
      <c r="AJ127" s="40">
        <v>1.26881705117572</v>
      </c>
      <c r="AK127" s="40" t="s">
        <v>977</v>
      </c>
      <c r="AL127" s="41">
        <v>4.9790769230769201E-2</v>
      </c>
      <c r="AM127" s="41">
        <v>2.3555496654240899</v>
      </c>
      <c r="AN127" s="41">
        <v>0.203791538681146</v>
      </c>
      <c r="AO127" s="31" t="s">
        <v>1157</v>
      </c>
      <c r="AP127" s="31">
        <v>1</v>
      </c>
      <c r="AQ127" s="32" t="e">
        <f t="shared" si="17"/>
        <v>#VALUE!</v>
      </c>
      <c r="AR127" s="32" t="e">
        <f t="shared" si="17"/>
        <v>#VALUE!</v>
      </c>
      <c r="AS127" s="32">
        <f t="shared" si="17"/>
        <v>0.17</v>
      </c>
      <c r="AT127" s="32">
        <f t="shared" si="16"/>
        <v>0.31</v>
      </c>
      <c r="AU127" s="32">
        <f t="shared" si="16"/>
        <v>0.54</v>
      </c>
      <c r="AV127" s="32" t="e">
        <f t="shared" si="16"/>
        <v>#VALUE!</v>
      </c>
      <c r="AW127" s="32" t="e">
        <f t="shared" si="16"/>
        <v>#VALUE!</v>
      </c>
      <c r="AX127" s="32" t="e">
        <f t="shared" si="10"/>
        <v>#VALUE!</v>
      </c>
      <c r="AY127" s="32" t="e">
        <f t="shared" si="10"/>
        <v>#VALUE!</v>
      </c>
      <c r="AZ127" s="32" t="e">
        <f t="shared" si="10"/>
        <v>#VALUE!</v>
      </c>
      <c r="BA127" s="32" t="e">
        <f t="shared" si="10"/>
        <v>#VALUE!</v>
      </c>
      <c r="BB127" s="32" t="e">
        <f t="shared" si="10"/>
        <v>#VALUE!</v>
      </c>
      <c r="BC127" s="32" t="e">
        <f t="shared" si="10"/>
        <v>#VALUE!</v>
      </c>
      <c r="BD127" s="28">
        <v>2.0879999999999999E-2</v>
      </c>
      <c r="BE127" s="32">
        <v>0.13</v>
      </c>
      <c r="BF127" s="32" t="e">
        <f t="shared" si="14"/>
        <v>#VALUE!</v>
      </c>
      <c r="BG127" s="32" t="e">
        <f t="shared" si="14"/>
        <v>#VALUE!</v>
      </c>
      <c r="BH127" s="32">
        <f t="shared" si="14"/>
        <v>2.7304615384615382E-2</v>
      </c>
      <c r="BI127" s="32">
        <f t="shared" si="14"/>
        <v>4.9790769230769229E-2</v>
      </c>
      <c r="BJ127" s="32">
        <f t="shared" si="14"/>
        <v>8.6732307692307692E-2</v>
      </c>
      <c r="BK127" s="32" t="e">
        <f t="shared" si="14"/>
        <v>#VALUE!</v>
      </c>
      <c r="BL127" s="32" t="e">
        <f t="shared" si="18"/>
        <v>#VALUE!</v>
      </c>
      <c r="BM127" s="32" t="e">
        <f t="shared" si="18"/>
        <v>#VALUE!</v>
      </c>
      <c r="BN127" s="32" t="e">
        <f t="shared" si="18"/>
        <v>#VALUE!</v>
      </c>
      <c r="BO127" s="32" t="e">
        <f t="shared" si="12"/>
        <v>#VALUE!</v>
      </c>
      <c r="BP127" s="32" t="e">
        <f t="shared" si="12"/>
        <v>#VALUE!</v>
      </c>
      <c r="BQ127" s="32" t="e">
        <f t="shared" si="12"/>
        <v>#VALUE!</v>
      </c>
      <c r="BR127" s="32" t="e">
        <f t="shared" si="12"/>
        <v>#VALUE!</v>
      </c>
      <c r="BS127" s="32"/>
      <c r="BT127" s="32"/>
      <c r="BU127" s="32">
        <v>2.7304615384615382E-2</v>
      </c>
      <c r="BV127" s="32">
        <v>4.9790769230769229E-2</v>
      </c>
      <c r="BW127" s="32">
        <v>8.6732307692307692E-2</v>
      </c>
      <c r="BX127" s="32"/>
      <c r="BY127" s="32"/>
      <c r="BZ127" s="32"/>
      <c r="CA127" s="32"/>
      <c r="CB127" s="32"/>
      <c r="CC127" s="32"/>
      <c r="CD127" s="32"/>
      <c r="CE127" s="33"/>
    </row>
    <row r="128" spans="1:83" x14ac:dyDescent="0.25">
      <c r="A128" s="39">
        <v>3750782</v>
      </c>
      <c r="B128" s="40" t="s">
        <v>528</v>
      </c>
      <c r="C128" s="28" t="s">
        <v>1155</v>
      </c>
      <c r="D128" s="28" t="s">
        <v>1025</v>
      </c>
      <c r="E128" s="40" t="s">
        <v>99</v>
      </c>
      <c r="F128" s="40">
        <v>2017</v>
      </c>
      <c r="G128" s="40" t="s">
        <v>529</v>
      </c>
      <c r="H128" s="40" t="s">
        <v>530</v>
      </c>
      <c r="I128" s="40" t="s">
        <v>546</v>
      </c>
      <c r="J128" s="40" t="s">
        <v>119</v>
      </c>
      <c r="K128" s="40" t="s">
        <v>40</v>
      </c>
      <c r="L128" s="40" t="s">
        <v>41</v>
      </c>
      <c r="M128" s="40">
        <v>59</v>
      </c>
      <c r="N128" s="40" t="s">
        <v>81</v>
      </c>
      <c r="O128" s="40" t="s">
        <v>120</v>
      </c>
      <c r="P128" s="40" t="s">
        <v>433</v>
      </c>
      <c r="Q128" s="40" t="s">
        <v>433</v>
      </c>
      <c r="R128" s="41">
        <v>0.19</v>
      </c>
      <c r="S128" s="41">
        <v>0.32</v>
      </c>
      <c r="T128" s="41">
        <v>0.64</v>
      </c>
      <c r="U128" s="40" t="s">
        <v>433</v>
      </c>
      <c r="V128" s="40" t="s">
        <v>433</v>
      </c>
      <c r="W128" s="40" t="s">
        <v>433</v>
      </c>
      <c r="X128" s="40" t="s">
        <v>433</v>
      </c>
      <c r="Y128" s="40" t="s">
        <v>433</v>
      </c>
      <c r="Z128" s="40" t="s">
        <v>433</v>
      </c>
      <c r="AA128" s="40" t="s">
        <v>433</v>
      </c>
      <c r="AB128" s="40" t="s">
        <v>433</v>
      </c>
      <c r="AC128" s="40">
        <v>0.32</v>
      </c>
      <c r="AD128" s="40">
        <v>1.40688220578231</v>
      </c>
      <c r="AE128" s="40" t="s">
        <v>120</v>
      </c>
      <c r="AF128" s="40">
        <v>0.32</v>
      </c>
      <c r="AG128" s="40" t="s">
        <v>977</v>
      </c>
      <c r="AH128" s="40">
        <v>2.46026424677579</v>
      </c>
      <c r="AI128" s="40" t="s">
        <v>977</v>
      </c>
      <c r="AJ128" s="40">
        <v>1.40688220578231</v>
      </c>
      <c r="AK128" s="40" t="s">
        <v>977</v>
      </c>
      <c r="AL128" s="41">
        <v>5.1396923076923097E-2</v>
      </c>
      <c r="AM128" s="41">
        <v>2.46026424677579</v>
      </c>
      <c r="AN128" s="41">
        <v>0.22596692659026599</v>
      </c>
      <c r="AO128" s="31" t="s">
        <v>1157</v>
      </c>
      <c r="AP128" s="31">
        <v>1</v>
      </c>
      <c r="AQ128" s="32" t="e">
        <f t="shared" si="17"/>
        <v>#VALUE!</v>
      </c>
      <c r="AR128" s="32" t="e">
        <f t="shared" si="17"/>
        <v>#VALUE!</v>
      </c>
      <c r="AS128" s="32">
        <f t="shared" si="17"/>
        <v>0.19</v>
      </c>
      <c r="AT128" s="32">
        <f t="shared" si="16"/>
        <v>0.32</v>
      </c>
      <c r="AU128" s="32">
        <f t="shared" si="16"/>
        <v>0.64</v>
      </c>
      <c r="AV128" s="32" t="e">
        <f t="shared" si="16"/>
        <v>#VALUE!</v>
      </c>
      <c r="AW128" s="32" t="e">
        <f t="shared" si="16"/>
        <v>#VALUE!</v>
      </c>
      <c r="AX128" s="32" t="e">
        <f t="shared" si="10"/>
        <v>#VALUE!</v>
      </c>
      <c r="AY128" s="32" t="e">
        <f t="shared" si="10"/>
        <v>#VALUE!</v>
      </c>
      <c r="AZ128" s="32" t="e">
        <f t="shared" si="10"/>
        <v>#VALUE!</v>
      </c>
      <c r="BA128" s="32" t="e">
        <f t="shared" si="10"/>
        <v>#VALUE!</v>
      </c>
      <c r="BB128" s="32" t="e">
        <f t="shared" si="10"/>
        <v>#VALUE!</v>
      </c>
      <c r="BC128" s="32" t="e">
        <f t="shared" si="10"/>
        <v>#VALUE!</v>
      </c>
      <c r="BD128" s="28">
        <v>2.0879999999999999E-2</v>
      </c>
      <c r="BE128" s="32">
        <v>0.13</v>
      </c>
      <c r="BF128" s="32" t="e">
        <f t="shared" si="14"/>
        <v>#VALUE!</v>
      </c>
      <c r="BG128" s="32" t="e">
        <f t="shared" si="14"/>
        <v>#VALUE!</v>
      </c>
      <c r="BH128" s="32">
        <f t="shared" si="14"/>
        <v>3.0516923076923073E-2</v>
      </c>
      <c r="BI128" s="32">
        <f t="shared" si="14"/>
        <v>5.1396923076923076E-2</v>
      </c>
      <c r="BJ128" s="32">
        <f t="shared" si="14"/>
        <v>0.10279384615384615</v>
      </c>
      <c r="BK128" s="32" t="e">
        <f t="shared" si="14"/>
        <v>#VALUE!</v>
      </c>
      <c r="BL128" s="32" t="e">
        <f t="shared" si="18"/>
        <v>#VALUE!</v>
      </c>
      <c r="BM128" s="32" t="e">
        <f t="shared" si="18"/>
        <v>#VALUE!</v>
      </c>
      <c r="BN128" s="32" t="e">
        <f t="shared" si="18"/>
        <v>#VALUE!</v>
      </c>
      <c r="BO128" s="32" t="e">
        <f t="shared" si="12"/>
        <v>#VALUE!</v>
      </c>
      <c r="BP128" s="32" t="e">
        <f t="shared" si="12"/>
        <v>#VALUE!</v>
      </c>
      <c r="BQ128" s="32" t="e">
        <f t="shared" si="12"/>
        <v>#VALUE!</v>
      </c>
      <c r="BR128" s="32" t="e">
        <f t="shared" si="12"/>
        <v>#VALUE!</v>
      </c>
      <c r="BS128" s="32"/>
      <c r="BT128" s="32"/>
      <c r="BU128" s="32">
        <v>3.0516923076923073E-2</v>
      </c>
      <c r="BV128" s="32">
        <v>5.1396923076923076E-2</v>
      </c>
      <c r="BW128" s="32">
        <v>0.10279384615384615</v>
      </c>
      <c r="BX128" s="32"/>
      <c r="BY128" s="32"/>
      <c r="BZ128" s="32"/>
      <c r="CA128" s="32"/>
      <c r="CB128" s="32"/>
      <c r="CC128" s="32"/>
      <c r="CD128" s="32"/>
      <c r="CE128" s="33"/>
    </row>
    <row r="129" spans="1:83" x14ac:dyDescent="0.25">
      <c r="A129" s="39">
        <v>3750782</v>
      </c>
      <c r="B129" s="40" t="s">
        <v>528</v>
      </c>
      <c r="C129" s="28" t="s">
        <v>1153</v>
      </c>
      <c r="D129" s="28" t="s">
        <v>1154</v>
      </c>
      <c r="E129" s="40" t="s">
        <v>99</v>
      </c>
      <c r="F129" s="40">
        <v>2017</v>
      </c>
      <c r="G129" s="40" t="s">
        <v>529</v>
      </c>
      <c r="H129" s="40" t="s">
        <v>530</v>
      </c>
      <c r="I129" s="40" t="s">
        <v>533</v>
      </c>
      <c r="J129" s="40" t="s">
        <v>62</v>
      </c>
      <c r="K129" s="40" t="s">
        <v>40</v>
      </c>
      <c r="L129" s="40" t="s">
        <v>41</v>
      </c>
      <c r="M129" s="40">
        <v>47</v>
      </c>
      <c r="N129" s="40" t="s">
        <v>81</v>
      </c>
      <c r="O129" s="40" t="s">
        <v>120</v>
      </c>
      <c r="P129" s="40" t="s">
        <v>433</v>
      </c>
      <c r="Q129" s="40" t="s">
        <v>433</v>
      </c>
      <c r="R129" s="41">
        <v>0.65</v>
      </c>
      <c r="S129" s="41">
        <v>1.55</v>
      </c>
      <c r="T129" s="41">
        <v>3.04</v>
      </c>
      <c r="U129" s="40" t="s">
        <v>433</v>
      </c>
      <c r="V129" s="40" t="s">
        <v>433</v>
      </c>
      <c r="W129" s="40" t="s">
        <v>433</v>
      </c>
      <c r="X129" s="40" t="s">
        <v>433</v>
      </c>
      <c r="Y129" s="40" t="s">
        <v>433</v>
      </c>
      <c r="Z129" s="40" t="s">
        <v>433</v>
      </c>
      <c r="AA129" s="40" t="s">
        <v>433</v>
      </c>
      <c r="AB129" s="40" t="s">
        <v>433</v>
      </c>
      <c r="AC129" s="40">
        <v>1.55</v>
      </c>
      <c r="AD129" s="40">
        <v>10.167999585692799</v>
      </c>
      <c r="AE129" s="40" t="s">
        <v>120</v>
      </c>
      <c r="AF129" s="40">
        <v>1.55</v>
      </c>
      <c r="AG129" s="40" t="s">
        <v>977</v>
      </c>
      <c r="AH129" s="40">
        <v>3.1379228335943101</v>
      </c>
      <c r="AI129" s="40" t="s">
        <v>977</v>
      </c>
      <c r="AJ129" s="40">
        <v>10.167999585692799</v>
      </c>
      <c r="AK129" s="40" t="s">
        <v>977</v>
      </c>
      <c r="AL129" s="41">
        <v>0.140713043478261</v>
      </c>
      <c r="AM129" s="41">
        <v>3.1379228335943101</v>
      </c>
      <c r="AN129" s="41">
        <v>0.92307752760550299</v>
      </c>
      <c r="AO129" s="31" t="s">
        <v>1157</v>
      </c>
      <c r="AP129" s="31">
        <v>1</v>
      </c>
      <c r="AQ129" s="32" t="e">
        <f t="shared" si="17"/>
        <v>#VALUE!</v>
      </c>
      <c r="AR129" s="32" t="e">
        <f t="shared" si="17"/>
        <v>#VALUE!</v>
      </c>
      <c r="AS129" s="32">
        <f t="shared" si="17"/>
        <v>0.65</v>
      </c>
      <c r="AT129" s="32">
        <f t="shared" si="16"/>
        <v>1.55</v>
      </c>
      <c r="AU129" s="32">
        <f t="shared" si="16"/>
        <v>3.04</v>
      </c>
      <c r="AV129" s="32" t="e">
        <f t="shared" si="16"/>
        <v>#VALUE!</v>
      </c>
      <c r="AW129" s="32" t="e">
        <f t="shared" si="16"/>
        <v>#VALUE!</v>
      </c>
      <c r="AX129" s="32" t="e">
        <f t="shared" si="10"/>
        <v>#VALUE!</v>
      </c>
      <c r="AY129" s="32" t="e">
        <f t="shared" si="10"/>
        <v>#VALUE!</v>
      </c>
      <c r="AZ129" s="32" t="e">
        <f t="shared" si="10"/>
        <v>#VALUE!</v>
      </c>
      <c r="BA129" s="32" t="e">
        <f t="shared" si="10"/>
        <v>#VALUE!</v>
      </c>
      <c r="BB129" s="32" t="e">
        <f t="shared" si="10"/>
        <v>#VALUE!</v>
      </c>
      <c r="BC129" s="32" t="e">
        <f t="shared" si="10"/>
        <v>#VALUE!</v>
      </c>
      <c r="BD129" s="28">
        <v>2.0879999999999999E-2</v>
      </c>
      <c r="BE129" s="32">
        <v>0.23</v>
      </c>
      <c r="BF129" s="32" t="e">
        <f t="shared" si="14"/>
        <v>#VALUE!</v>
      </c>
      <c r="BG129" s="32" t="e">
        <f t="shared" si="14"/>
        <v>#VALUE!</v>
      </c>
      <c r="BH129" s="32">
        <f t="shared" si="14"/>
        <v>5.9008695652173912E-2</v>
      </c>
      <c r="BI129" s="32">
        <f t="shared" si="14"/>
        <v>0.14071304347826086</v>
      </c>
      <c r="BJ129" s="32">
        <f t="shared" si="14"/>
        <v>0.27597913043478256</v>
      </c>
      <c r="BK129" s="32" t="e">
        <f t="shared" si="14"/>
        <v>#VALUE!</v>
      </c>
      <c r="BL129" s="32" t="e">
        <f t="shared" si="18"/>
        <v>#VALUE!</v>
      </c>
      <c r="BM129" s="32" t="e">
        <f t="shared" si="18"/>
        <v>#VALUE!</v>
      </c>
      <c r="BN129" s="32" t="e">
        <f t="shared" si="18"/>
        <v>#VALUE!</v>
      </c>
      <c r="BO129" s="32" t="e">
        <f t="shared" si="12"/>
        <v>#VALUE!</v>
      </c>
      <c r="BP129" s="32" t="e">
        <f t="shared" si="12"/>
        <v>#VALUE!</v>
      </c>
      <c r="BQ129" s="32" t="e">
        <f t="shared" si="12"/>
        <v>#VALUE!</v>
      </c>
      <c r="BR129" s="32" t="e">
        <f t="shared" si="12"/>
        <v>#VALUE!</v>
      </c>
      <c r="BS129" s="32"/>
      <c r="BT129" s="32"/>
      <c r="BU129" s="32">
        <v>5.9008695652173912E-2</v>
      </c>
      <c r="BV129" s="32">
        <v>0.14071304347826086</v>
      </c>
      <c r="BW129" s="32">
        <v>0.27597913043478256</v>
      </c>
      <c r="BX129" s="32"/>
      <c r="BY129" s="32"/>
      <c r="BZ129" s="32"/>
      <c r="CA129" s="32"/>
      <c r="CB129" s="32"/>
      <c r="CC129" s="32"/>
      <c r="CD129" s="32"/>
      <c r="CE129" s="33"/>
    </row>
    <row r="130" spans="1:83" x14ac:dyDescent="0.25">
      <c r="A130" s="39">
        <v>3750782</v>
      </c>
      <c r="B130" s="40" t="s">
        <v>528</v>
      </c>
      <c r="C130" s="28" t="s">
        <v>1153</v>
      </c>
      <c r="D130" s="28" t="s">
        <v>1154</v>
      </c>
      <c r="E130" s="40" t="s">
        <v>99</v>
      </c>
      <c r="F130" s="40">
        <v>2017</v>
      </c>
      <c r="G130" s="40" t="s">
        <v>529</v>
      </c>
      <c r="H130" s="40" t="s">
        <v>530</v>
      </c>
      <c r="I130" s="40" t="s">
        <v>538</v>
      </c>
      <c r="J130" s="40" t="s">
        <v>62</v>
      </c>
      <c r="K130" s="40" t="s">
        <v>40</v>
      </c>
      <c r="L130" s="40" t="s">
        <v>41</v>
      </c>
      <c r="M130" s="40">
        <v>49</v>
      </c>
      <c r="N130" s="40" t="s">
        <v>81</v>
      </c>
      <c r="O130" s="40" t="s">
        <v>120</v>
      </c>
      <c r="P130" s="40" t="s">
        <v>433</v>
      </c>
      <c r="Q130" s="40" t="s">
        <v>433</v>
      </c>
      <c r="R130" s="41">
        <v>0.74</v>
      </c>
      <c r="S130" s="41">
        <v>1.1599999999999999</v>
      </c>
      <c r="T130" s="41">
        <v>2.99</v>
      </c>
      <c r="U130" s="40" t="s">
        <v>433</v>
      </c>
      <c r="V130" s="40" t="s">
        <v>433</v>
      </c>
      <c r="W130" s="40" t="s">
        <v>433</v>
      </c>
      <c r="X130" s="40" t="s">
        <v>433</v>
      </c>
      <c r="Y130" s="40" t="s">
        <v>433</v>
      </c>
      <c r="Z130" s="40" t="s">
        <v>433</v>
      </c>
      <c r="AA130" s="40" t="s">
        <v>433</v>
      </c>
      <c r="AB130" s="40" t="s">
        <v>433</v>
      </c>
      <c r="AC130" s="40">
        <v>1.1599999999999999</v>
      </c>
      <c r="AD130" s="40">
        <v>6.3666199985317</v>
      </c>
      <c r="AE130" s="40" t="s">
        <v>120</v>
      </c>
      <c r="AF130" s="40">
        <v>1.1599999999999999</v>
      </c>
      <c r="AG130" s="40" t="s">
        <v>977</v>
      </c>
      <c r="AH130" s="40">
        <v>2.8154916959384502</v>
      </c>
      <c r="AI130" s="40" t="s">
        <v>977</v>
      </c>
      <c r="AJ130" s="40">
        <v>6.3666199985317</v>
      </c>
      <c r="AK130" s="40" t="s">
        <v>977</v>
      </c>
      <c r="AL130" s="41">
        <v>0.105307826086957</v>
      </c>
      <c r="AM130" s="41">
        <v>2.8154916959384502</v>
      </c>
      <c r="AN130" s="41">
        <v>0.57797837204061697</v>
      </c>
      <c r="AO130" s="31" t="s">
        <v>1157</v>
      </c>
      <c r="AP130" s="31">
        <v>1</v>
      </c>
      <c r="AQ130" s="32" t="e">
        <f t="shared" si="17"/>
        <v>#VALUE!</v>
      </c>
      <c r="AR130" s="32" t="e">
        <f t="shared" si="17"/>
        <v>#VALUE!</v>
      </c>
      <c r="AS130" s="32">
        <f t="shared" si="17"/>
        <v>0.74</v>
      </c>
      <c r="AT130" s="32">
        <f t="shared" si="16"/>
        <v>1.1599999999999999</v>
      </c>
      <c r="AU130" s="32">
        <f t="shared" si="16"/>
        <v>2.99</v>
      </c>
      <c r="AV130" s="32" t="e">
        <f t="shared" si="16"/>
        <v>#VALUE!</v>
      </c>
      <c r="AW130" s="32" t="e">
        <f t="shared" si="16"/>
        <v>#VALUE!</v>
      </c>
      <c r="AX130" s="32" t="e">
        <f t="shared" si="10"/>
        <v>#VALUE!</v>
      </c>
      <c r="AY130" s="32" t="e">
        <f t="shared" si="10"/>
        <v>#VALUE!</v>
      </c>
      <c r="AZ130" s="32" t="e">
        <f t="shared" ref="AZ130:BC193" si="19">Y130*$AP130</f>
        <v>#VALUE!</v>
      </c>
      <c r="BA130" s="32" t="e">
        <f t="shared" si="19"/>
        <v>#VALUE!</v>
      </c>
      <c r="BB130" s="32" t="e">
        <f t="shared" si="19"/>
        <v>#VALUE!</v>
      </c>
      <c r="BC130" s="32" t="e">
        <f t="shared" si="19"/>
        <v>#VALUE!</v>
      </c>
      <c r="BD130" s="28">
        <v>2.0879999999999999E-2</v>
      </c>
      <c r="BE130" s="32">
        <v>0.23</v>
      </c>
      <c r="BF130" s="32" t="e">
        <f t="shared" si="14"/>
        <v>#VALUE!</v>
      </c>
      <c r="BG130" s="32" t="e">
        <f t="shared" si="14"/>
        <v>#VALUE!</v>
      </c>
      <c r="BH130" s="32">
        <f t="shared" si="14"/>
        <v>6.7179130434782602E-2</v>
      </c>
      <c r="BI130" s="32">
        <f t="shared" si="14"/>
        <v>0.1053078260869565</v>
      </c>
      <c r="BJ130" s="32">
        <f t="shared" si="14"/>
        <v>0.27143999999999996</v>
      </c>
      <c r="BK130" s="32" t="e">
        <f t="shared" si="14"/>
        <v>#VALUE!</v>
      </c>
      <c r="BL130" s="32" t="e">
        <f t="shared" si="18"/>
        <v>#VALUE!</v>
      </c>
      <c r="BM130" s="32" t="e">
        <f t="shared" si="18"/>
        <v>#VALUE!</v>
      </c>
      <c r="BN130" s="32" t="e">
        <f t="shared" si="18"/>
        <v>#VALUE!</v>
      </c>
      <c r="BO130" s="32" t="e">
        <f t="shared" si="12"/>
        <v>#VALUE!</v>
      </c>
      <c r="BP130" s="32" t="e">
        <f t="shared" si="12"/>
        <v>#VALUE!</v>
      </c>
      <c r="BQ130" s="32" t="e">
        <f t="shared" si="12"/>
        <v>#VALUE!</v>
      </c>
      <c r="BR130" s="32" t="e">
        <f t="shared" si="12"/>
        <v>#VALUE!</v>
      </c>
      <c r="BS130" s="32"/>
      <c r="BT130" s="32"/>
      <c r="BU130" s="32">
        <v>6.7179130434782602E-2</v>
      </c>
      <c r="BV130" s="32">
        <v>0.1053078260869565</v>
      </c>
      <c r="BW130" s="32">
        <v>0.27143999999999996</v>
      </c>
      <c r="BX130" s="32"/>
      <c r="BY130" s="32"/>
      <c r="BZ130" s="32"/>
      <c r="CA130" s="32"/>
      <c r="CB130" s="32"/>
      <c r="CC130" s="32"/>
      <c r="CD130" s="32"/>
      <c r="CE130" s="33"/>
    </row>
    <row r="131" spans="1:83" x14ac:dyDescent="0.25">
      <c r="A131" s="39">
        <v>3750782</v>
      </c>
      <c r="B131" s="40" t="s">
        <v>528</v>
      </c>
      <c r="C131" s="28" t="s">
        <v>1153</v>
      </c>
      <c r="D131" s="28" t="s">
        <v>1154</v>
      </c>
      <c r="E131" s="40" t="s">
        <v>99</v>
      </c>
      <c r="F131" s="40">
        <v>2017</v>
      </c>
      <c r="G131" s="40" t="s">
        <v>529</v>
      </c>
      <c r="H131" s="40" t="s">
        <v>530</v>
      </c>
      <c r="I131" s="40" t="s">
        <v>541</v>
      </c>
      <c r="J131" s="40" t="s">
        <v>62</v>
      </c>
      <c r="K131" s="40" t="s">
        <v>40</v>
      </c>
      <c r="L131" s="40" t="s">
        <v>41</v>
      </c>
      <c r="M131" s="40">
        <v>56</v>
      </c>
      <c r="N131" s="40" t="s">
        <v>81</v>
      </c>
      <c r="O131" s="40" t="s">
        <v>120</v>
      </c>
      <c r="P131" s="40" t="s">
        <v>433</v>
      </c>
      <c r="Q131" s="40" t="s">
        <v>433</v>
      </c>
      <c r="R131" s="41">
        <v>0.48</v>
      </c>
      <c r="S131" s="41">
        <v>0.94</v>
      </c>
      <c r="T131" s="41">
        <v>2.16</v>
      </c>
      <c r="U131" s="40" t="s">
        <v>433</v>
      </c>
      <c r="V131" s="40" t="s">
        <v>433</v>
      </c>
      <c r="W131" s="40" t="s">
        <v>433</v>
      </c>
      <c r="X131" s="40" t="s">
        <v>433</v>
      </c>
      <c r="Y131" s="40" t="s">
        <v>433</v>
      </c>
      <c r="Z131" s="40" t="s">
        <v>433</v>
      </c>
      <c r="AA131" s="40" t="s">
        <v>433</v>
      </c>
      <c r="AB131" s="40" t="s">
        <v>433</v>
      </c>
      <c r="AC131" s="40">
        <v>0.94</v>
      </c>
      <c r="AD131" s="40">
        <v>5.8831599453591696</v>
      </c>
      <c r="AE131" s="40" t="s">
        <v>120</v>
      </c>
      <c r="AF131" s="40">
        <v>0.94</v>
      </c>
      <c r="AG131" s="40" t="s">
        <v>977</v>
      </c>
      <c r="AH131" s="40">
        <v>3.0494896313454101</v>
      </c>
      <c r="AI131" s="40" t="s">
        <v>977</v>
      </c>
      <c r="AJ131" s="40">
        <v>5.8831599453591696</v>
      </c>
      <c r="AK131" s="40" t="s">
        <v>977</v>
      </c>
      <c r="AL131" s="41">
        <v>8.5335652173912993E-2</v>
      </c>
      <c r="AM131" s="41">
        <v>3.0494896313454101</v>
      </c>
      <c r="AN131" s="41">
        <v>0.53408860721347595</v>
      </c>
      <c r="AO131" s="31" t="s">
        <v>1157</v>
      </c>
      <c r="AP131" s="31">
        <v>1</v>
      </c>
      <c r="AQ131" s="32" t="e">
        <f t="shared" si="17"/>
        <v>#VALUE!</v>
      </c>
      <c r="AR131" s="32" t="e">
        <f t="shared" si="17"/>
        <v>#VALUE!</v>
      </c>
      <c r="AS131" s="32">
        <f t="shared" si="17"/>
        <v>0.48</v>
      </c>
      <c r="AT131" s="32">
        <f t="shared" si="16"/>
        <v>0.94</v>
      </c>
      <c r="AU131" s="32">
        <f t="shared" si="16"/>
        <v>2.16</v>
      </c>
      <c r="AV131" s="32" t="e">
        <f t="shared" si="16"/>
        <v>#VALUE!</v>
      </c>
      <c r="AW131" s="32" t="e">
        <f t="shared" si="16"/>
        <v>#VALUE!</v>
      </c>
      <c r="AX131" s="32" t="e">
        <f t="shared" si="16"/>
        <v>#VALUE!</v>
      </c>
      <c r="AY131" s="32" t="e">
        <f t="shared" si="16"/>
        <v>#VALUE!</v>
      </c>
      <c r="AZ131" s="32" t="e">
        <f t="shared" si="19"/>
        <v>#VALUE!</v>
      </c>
      <c r="BA131" s="32" t="e">
        <f t="shared" si="19"/>
        <v>#VALUE!</v>
      </c>
      <c r="BB131" s="32" t="e">
        <f t="shared" si="19"/>
        <v>#VALUE!</v>
      </c>
      <c r="BC131" s="32" t="e">
        <f t="shared" si="19"/>
        <v>#VALUE!</v>
      </c>
      <c r="BD131" s="28">
        <v>2.0879999999999999E-2</v>
      </c>
      <c r="BE131" s="32">
        <v>0.23</v>
      </c>
      <c r="BF131" s="32" t="e">
        <f t="shared" si="14"/>
        <v>#VALUE!</v>
      </c>
      <c r="BG131" s="32" t="e">
        <f t="shared" si="14"/>
        <v>#VALUE!</v>
      </c>
      <c r="BH131" s="32">
        <f t="shared" si="14"/>
        <v>4.3575652173913036E-2</v>
      </c>
      <c r="BI131" s="32">
        <f t="shared" si="14"/>
        <v>8.5335652173913035E-2</v>
      </c>
      <c r="BJ131" s="32">
        <f t="shared" si="14"/>
        <v>0.19609043478260871</v>
      </c>
      <c r="BK131" s="32" t="e">
        <f t="shared" si="14"/>
        <v>#VALUE!</v>
      </c>
      <c r="BL131" s="32" t="e">
        <f t="shared" si="18"/>
        <v>#VALUE!</v>
      </c>
      <c r="BM131" s="32" t="e">
        <f t="shared" si="18"/>
        <v>#VALUE!</v>
      </c>
      <c r="BN131" s="32" t="e">
        <f t="shared" si="18"/>
        <v>#VALUE!</v>
      </c>
      <c r="BO131" s="32" t="e">
        <f t="shared" si="12"/>
        <v>#VALUE!</v>
      </c>
      <c r="BP131" s="32" t="e">
        <f t="shared" si="12"/>
        <v>#VALUE!</v>
      </c>
      <c r="BQ131" s="32" t="e">
        <f t="shared" si="12"/>
        <v>#VALUE!</v>
      </c>
      <c r="BR131" s="32" t="e">
        <f t="shared" si="12"/>
        <v>#VALUE!</v>
      </c>
      <c r="BS131" s="32"/>
      <c r="BT131" s="32"/>
      <c r="BU131" s="32">
        <v>4.3575652173913036E-2</v>
      </c>
      <c r="BV131" s="32">
        <v>8.5335652173913035E-2</v>
      </c>
      <c r="BW131" s="32">
        <v>0.19609043478260871</v>
      </c>
      <c r="BX131" s="32"/>
      <c r="BY131" s="32"/>
      <c r="BZ131" s="32"/>
      <c r="CA131" s="32"/>
      <c r="CB131" s="32"/>
      <c r="CC131" s="32"/>
      <c r="CD131" s="32"/>
      <c r="CE131" s="33"/>
    </row>
    <row r="132" spans="1:83" x14ac:dyDescent="0.25">
      <c r="A132" s="39">
        <v>3750782</v>
      </c>
      <c r="B132" s="40" t="s">
        <v>528</v>
      </c>
      <c r="C132" s="28" t="s">
        <v>1153</v>
      </c>
      <c r="D132" s="28" t="s">
        <v>1154</v>
      </c>
      <c r="E132" s="40" t="s">
        <v>99</v>
      </c>
      <c r="F132" s="40">
        <v>2017</v>
      </c>
      <c r="G132" s="40" t="s">
        <v>529</v>
      </c>
      <c r="H132" s="40" t="s">
        <v>530</v>
      </c>
      <c r="I132" s="40" t="s">
        <v>543</v>
      </c>
      <c r="J132" s="40" t="s">
        <v>62</v>
      </c>
      <c r="K132" s="40" t="s">
        <v>40</v>
      </c>
      <c r="L132" s="40" t="s">
        <v>41</v>
      </c>
      <c r="M132" s="40">
        <v>58</v>
      </c>
      <c r="N132" s="40" t="s">
        <v>81</v>
      </c>
      <c r="O132" s="40" t="s">
        <v>120</v>
      </c>
      <c r="P132" s="40" t="s">
        <v>433</v>
      </c>
      <c r="Q132" s="40" t="s">
        <v>433</v>
      </c>
      <c r="R132" s="41">
        <v>0.64</v>
      </c>
      <c r="S132" s="41">
        <v>1.18</v>
      </c>
      <c r="T132" s="41">
        <v>2.19</v>
      </c>
      <c r="U132" s="40" t="s">
        <v>433</v>
      </c>
      <c r="V132" s="40" t="s">
        <v>433</v>
      </c>
      <c r="W132" s="40" t="s">
        <v>433</v>
      </c>
      <c r="X132" s="40" t="s">
        <v>433</v>
      </c>
      <c r="Y132" s="40" t="s">
        <v>433</v>
      </c>
      <c r="Z132" s="40" t="s">
        <v>433</v>
      </c>
      <c r="AA132" s="40" t="s">
        <v>433</v>
      </c>
      <c r="AB132" s="40" t="s">
        <v>433</v>
      </c>
      <c r="AC132" s="40">
        <v>1.18</v>
      </c>
      <c r="AD132" s="40">
        <v>5.2884362513587098</v>
      </c>
      <c r="AE132" s="40" t="s">
        <v>120</v>
      </c>
      <c r="AF132" s="40">
        <v>1.18</v>
      </c>
      <c r="AG132" s="40" t="s">
        <v>977</v>
      </c>
      <c r="AH132" s="40">
        <v>2.4891473153843</v>
      </c>
      <c r="AI132" s="40" t="s">
        <v>977</v>
      </c>
      <c r="AJ132" s="40">
        <v>5.2884362513587098</v>
      </c>
      <c r="AK132" s="40" t="s">
        <v>977</v>
      </c>
      <c r="AL132" s="41">
        <v>0.10712347826087</v>
      </c>
      <c r="AM132" s="41">
        <v>2.4891473153843</v>
      </c>
      <c r="AN132" s="41">
        <v>0.48009803881899898</v>
      </c>
      <c r="AO132" s="31" t="s">
        <v>1157</v>
      </c>
      <c r="AP132" s="31">
        <v>1</v>
      </c>
      <c r="AQ132" s="32" t="e">
        <f t="shared" si="17"/>
        <v>#VALUE!</v>
      </c>
      <c r="AR132" s="32" t="e">
        <f t="shared" si="17"/>
        <v>#VALUE!</v>
      </c>
      <c r="AS132" s="32">
        <f t="shared" si="17"/>
        <v>0.64</v>
      </c>
      <c r="AT132" s="32">
        <f t="shared" si="16"/>
        <v>1.18</v>
      </c>
      <c r="AU132" s="32">
        <f t="shared" si="16"/>
        <v>2.19</v>
      </c>
      <c r="AV132" s="32" t="e">
        <f t="shared" si="16"/>
        <v>#VALUE!</v>
      </c>
      <c r="AW132" s="32" t="e">
        <f t="shared" si="16"/>
        <v>#VALUE!</v>
      </c>
      <c r="AX132" s="32" t="e">
        <f t="shared" si="16"/>
        <v>#VALUE!</v>
      </c>
      <c r="AY132" s="32" t="e">
        <f t="shared" si="16"/>
        <v>#VALUE!</v>
      </c>
      <c r="AZ132" s="32" t="e">
        <f t="shared" si="19"/>
        <v>#VALUE!</v>
      </c>
      <c r="BA132" s="32" t="e">
        <f t="shared" si="19"/>
        <v>#VALUE!</v>
      </c>
      <c r="BB132" s="32" t="e">
        <f t="shared" si="19"/>
        <v>#VALUE!</v>
      </c>
      <c r="BC132" s="32" t="e">
        <f t="shared" si="19"/>
        <v>#VALUE!</v>
      </c>
      <c r="BD132" s="28">
        <v>2.0879999999999999E-2</v>
      </c>
      <c r="BE132" s="32">
        <v>0.23</v>
      </c>
      <c r="BF132" s="32" t="e">
        <f t="shared" si="14"/>
        <v>#VALUE!</v>
      </c>
      <c r="BG132" s="32" t="e">
        <f t="shared" si="14"/>
        <v>#VALUE!</v>
      </c>
      <c r="BH132" s="32">
        <f t="shared" si="14"/>
        <v>5.8100869565217393E-2</v>
      </c>
      <c r="BI132" s="32">
        <f t="shared" si="14"/>
        <v>0.10712347826086956</v>
      </c>
      <c r="BJ132" s="32">
        <f t="shared" si="14"/>
        <v>0.19881391304347823</v>
      </c>
      <c r="BK132" s="32" t="e">
        <f t="shared" si="14"/>
        <v>#VALUE!</v>
      </c>
      <c r="BL132" s="32" t="e">
        <f t="shared" si="18"/>
        <v>#VALUE!</v>
      </c>
      <c r="BM132" s="32" t="e">
        <f t="shared" si="18"/>
        <v>#VALUE!</v>
      </c>
      <c r="BN132" s="32" t="e">
        <f t="shared" si="18"/>
        <v>#VALUE!</v>
      </c>
      <c r="BO132" s="32" t="e">
        <f t="shared" si="12"/>
        <v>#VALUE!</v>
      </c>
      <c r="BP132" s="32" t="e">
        <f t="shared" si="12"/>
        <v>#VALUE!</v>
      </c>
      <c r="BQ132" s="32" t="e">
        <f t="shared" si="12"/>
        <v>#VALUE!</v>
      </c>
      <c r="BR132" s="32" t="e">
        <f t="shared" si="12"/>
        <v>#VALUE!</v>
      </c>
      <c r="BS132" s="32"/>
      <c r="BT132" s="32"/>
      <c r="BU132" s="32">
        <v>5.8100869565217393E-2</v>
      </c>
      <c r="BV132" s="32">
        <v>0.10712347826086956</v>
      </c>
      <c r="BW132" s="32">
        <v>0.19881391304347823</v>
      </c>
      <c r="BX132" s="32"/>
      <c r="BY132" s="32"/>
      <c r="BZ132" s="32"/>
      <c r="CA132" s="32"/>
      <c r="CB132" s="32"/>
      <c r="CC132" s="32"/>
      <c r="CD132" s="32"/>
      <c r="CE132" s="33"/>
    </row>
    <row r="133" spans="1:83" x14ac:dyDescent="0.25">
      <c r="A133" s="39">
        <v>3750782</v>
      </c>
      <c r="B133" s="40" t="s">
        <v>528</v>
      </c>
      <c r="C133" s="28" t="s">
        <v>1153</v>
      </c>
      <c r="D133" s="28" t="s">
        <v>1154</v>
      </c>
      <c r="E133" s="40" t="s">
        <v>99</v>
      </c>
      <c r="F133" s="40">
        <v>2017</v>
      </c>
      <c r="G133" s="40" t="s">
        <v>529</v>
      </c>
      <c r="H133" s="40" t="s">
        <v>530</v>
      </c>
      <c r="I133" s="40" t="s">
        <v>546</v>
      </c>
      <c r="J133" s="40" t="s">
        <v>62</v>
      </c>
      <c r="K133" s="40" t="s">
        <v>40</v>
      </c>
      <c r="L133" s="40" t="s">
        <v>41</v>
      </c>
      <c r="M133" s="40">
        <v>59</v>
      </c>
      <c r="N133" s="40" t="s">
        <v>81</v>
      </c>
      <c r="O133" s="40" t="s">
        <v>120</v>
      </c>
      <c r="P133" s="40" t="s">
        <v>433</v>
      </c>
      <c r="Q133" s="40" t="s">
        <v>433</v>
      </c>
      <c r="R133" s="41">
        <v>0.6</v>
      </c>
      <c r="S133" s="41">
        <v>1.4</v>
      </c>
      <c r="T133" s="41">
        <v>2.65</v>
      </c>
      <c r="U133" s="40" t="s">
        <v>433</v>
      </c>
      <c r="V133" s="40" t="s">
        <v>433</v>
      </c>
      <c r="W133" s="40" t="s">
        <v>433</v>
      </c>
      <c r="X133" s="40" t="s">
        <v>433</v>
      </c>
      <c r="Y133" s="40" t="s">
        <v>433</v>
      </c>
      <c r="Z133" s="40" t="s">
        <v>433</v>
      </c>
      <c r="AA133" s="40" t="s">
        <v>433</v>
      </c>
      <c r="AB133" s="40" t="s">
        <v>433</v>
      </c>
      <c r="AC133" s="40">
        <v>1.4</v>
      </c>
      <c r="AD133" s="40">
        <v>8.5647055340606801</v>
      </c>
      <c r="AE133" s="40" t="s">
        <v>120</v>
      </c>
      <c r="AF133" s="40">
        <v>1.4</v>
      </c>
      <c r="AG133" s="40" t="s">
        <v>977</v>
      </c>
      <c r="AH133" s="40">
        <v>3.0075257889100202</v>
      </c>
      <c r="AI133" s="40" t="s">
        <v>977</v>
      </c>
      <c r="AJ133" s="40">
        <v>8.5647055340606801</v>
      </c>
      <c r="AK133" s="40" t="s">
        <v>977</v>
      </c>
      <c r="AL133" s="41">
        <v>0.127095652173913</v>
      </c>
      <c r="AM133" s="41">
        <v>3.0075257889100202</v>
      </c>
      <c r="AN133" s="41">
        <v>0.77752631109211701</v>
      </c>
      <c r="AO133" s="31" t="s">
        <v>1157</v>
      </c>
      <c r="AP133" s="31">
        <v>1</v>
      </c>
      <c r="AQ133" s="32" t="e">
        <f t="shared" si="17"/>
        <v>#VALUE!</v>
      </c>
      <c r="AR133" s="32" t="e">
        <f t="shared" si="17"/>
        <v>#VALUE!</v>
      </c>
      <c r="AS133" s="32">
        <f t="shared" si="17"/>
        <v>0.6</v>
      </c>
      <c r="AT133" s="32">
        <f t="shared" si="16"/>
        <v>1.4</v>
      </c>
      <c r="AU133" s="32">
        <f t="shared" si="16"/>
        <v>2.65</v>
      </c>
      <c r="AV133" s="32" t="e">
        <f t="shared" si="16"/>
        <v>#VALUE!</v>
      </c>
      <c r="AW133" s="32" t="e">
        <f t="shared" si="16"/>
        <v>#VALUE!</v>
      </c>
      <c r="AX133" s="32" t="e">
        <f t="shared" si="16"/>
        <v>#VALUE!</v>
      </c>
      <c r="AY133" s="32" t="e">
        <f t="shared" si="16"/>
        <v>#VALUE!</v>
      </c>
      <c r="AZ133" s="32" t="e">
        <f t="shared" si="19"/>
        <v>#VALUE!</v>
      </c>
      <c r="BA133" s="32" t="e">
        <f t="shared" si="19"/>
        <v>#VALUE!</v>
      </c>
      <c r="BB133" s="32" t="e">
        <f t="shared" si="19"/>
        <v>#VALUE!</v>
      </c>
      <c r="BC133" s="32" t="e">
        <f t="shared" si="19"/>
        <v>#VALUE!</v>
      </c>
      <c r="BD133" s="28">
        <v>2.0879999999999999E-2</v>
      </c>
      <c r="BE133" s="32">
        <v>0.23</v>
      </c>
      <c r="BF133" s="32" t="e">
        <f t="shared" si="14"/>
        <v>#VALUE!</v>
      </c>
      <c r="BG133" s="32" t="e">
        <f t="shared" si="14"/>
        <v>#VALUE!</v>
      </c>
      <c r="BH133" s="32">
        <f t="shared" si="14"/>
        <v>5.4469565217391297E-2</v>
      </c>
      <c r="BI133" s="32">
        <f t="shared" si="14"/>
        <v>0.12709565217391303</v>
      </c>
      <c r="BJ133" s="32">
        <f t="shared" si="14"/>
        <v>0.24057391304347825</v>
      </c>
      <c r="BK133" s="32" t="e">
        <f t="shared" si="14"/>
        <v>#VALUE!</v>
      </c>
      <c r="BL133" s="32" t="e">
        <f t="shared" si="18"/>
        <v>#VALUE!</v>
      </c>
      <c r="BM133" s="32" t="e">
        <f t="shared" si="18"/>
        <v>#VALUE!</v>
      </c>
      <c r="BN133" s="32" t="e">
        <f t="shared" si="18"/>
        <v>#VALUE!</v>
      </c>
      <c r="BO133" s="32" t="e">
        <f t="shared" si="12"/>
        <v>#VALUE!</v>
      </c>
      <c r="BP133" s="32" t="e">
        <f t="shared" si="12"/>
        <v>#VALUE!</v>
      </c>
      <c r="BQ133" s="32" t="e">
        <f t="shared" si="12"/>
        <v>#VALUE!</v>
      </c>
      <c r="BR133" s="32" t="e">
        <f t="shared" si="12"/>
        <v>#VALUE!</v>
      </c>
      <c r="BS133" s="32"/>
      <c r="BT133" s="32"/>
      <c r="BU133" s="32">
        <v>5.4469565217391297E-2</v>
      </c>
      <c r="BV133" s="32">
        <v>0.12709565217391303</v>
      </c>
      <c r="BW133" s="32">
        <v>0.24057391304347825</v>
      </c>
      <c r="BX133" s="32"/>
      <c r="BY133" s="32"/>
      <c r="BZ133" s="32"/>
      <c r="CA133" s="32"/>
      <c r="CB133" s="32"/>
      <c r="CC133" s="32"/>
      <c r="CD133" s="32"/>
      <c r="CE133" s="33"/>
    </row>
    <row r="134" spans="1:83" x14ac:dyDescent="0.25">
      <c r="A134" s="39">
        <v>3785964</v>
      </c>
      <c r="B134" s="40" t="s">
        <v>561</v>
      </c>
      <c r="C134" s="28" t="s">
        <v>1155</v>
      </c>
      <c r="D134" s="28" t="s">
        <v>1025</v>
      </c>
      <c r="E134" s="40" t="s">
        <v>74</v>
      </c>
      <c r="F134" s="40">
        <v>2021</v>
      </c>
      <c r="G134" s="40" t="s">
        <v>562</v>
      </c>
      <c r="H134" s="40" t="s">
        <v>70</v>
      </c>
      <c r="I134" s="40" t="s">
        <v>566</v>
      </c>
      <c r="J134" s="40" t="s">
        <v>119</v>
      </c>
      <c r="K134" s="40" t="s">
        <v>40</v>
      </c>
      <c r="L134" s="40" t="s">
        <v>41</v>
      </c>
      <c r="M134" s="40">
        <v>76</v>
      </c>
      <c r="N134" s="41">
        <v>20</v>
      </c>
      <c r="O134" s="40" t="s">
        <v>43</v>
      </c>
      <c r="P134" s="40" t="s">
        <v>433</v>
      </c>
      <c r="Q134" s="40" t="s">
        <v>433</v>
      </c>
      <c r="R134" s="40" t="s">
        <v>433</v>
      </c>
      <c r="S134" s="40" t="s">
        <v>567</v>
      </c>
      <c r="T134" s="40" t="s">
        <v>433</v>
      </c>
      <c r="U134" s="40" t="s">
        <v>433</v>
      </c>
      <c r="V134" s="40" t="s">
        <v>433</v>
      </c>
      <c r="W134" s="40" t="s">
        <v>57</v>
      </c>
      <c r="X134" s="41">
        <v>8.5299999999999994</v>
      </c>
      <c r="Y134" s="40" t="s">
        <v>433</v>
      </c>
      <c r="Z134" s="40" t="s">
        <v>433</v>
      </c>
      <c r="AA134" s="40" t="s">
        <v>567</v>
      </c>
      <c r="AB134" s="40" t="s">
        <v>433</v>
      </c>
      <c r="AC134" s="40">
        <v>1.6326741867255701</v>
      </c>
      <c r="AD134" s="40">
        <v>4.6927363733396996</v>
      </c>
      <c r="AE134" s="40" t="s">
        <v>43</v>
      </c>
      <c r="AF134" s="40">
        <v>1.6326741867255701</v>
      </c>
      <c r="AG134" s="40" t="s">
        <v>977</v>
      </c>
      <c r="AH134" s="40">
        <v>1.9000472360170899</v>
      </c>
      <c r="AI134" s="40" t="s">
        <v>977</v>
      </c>
      <c r="AJ134" s="40">
        <v>4.6927363733396996</v>
      </c>
      <c r="AK134" s="40" t="s">
        <v>977</v>
      </c>
      <c r="AL134" s="41">
        <v>0.16879339284301301</v>
      </c>
      <c r="AM134" s="41">
        <v>1.9000472360170899</v>
      </c>
      <c r="AN134" s="41">
        <v>0.48515674505911999</v>
      </c>
      <c r="AO134" s="28" t="s">
        <v>1156</v>
      </c>
      <c r="AP134" s="31">
        <v>1</v>
      </c>
      <c r="AQ134" s="32" t="e">
        <f t="shared" si="17"/>
        <v>#VALUE!</v>
      </c>
      <c r="AR134" s="32" t="e">
        <f t="shared" si="17"/>
        <v>#VALUE!</v>
      </c>
      <c r="AS134" s="32" t="e">
        <f t="shared" si="17"/>
        <v>#VALUE!</v>
      </c>
      <c r="AT134" s="32" t="e">
        <f t="shared" si="16"/>
        <v>#VALUE!</v>
      </c>
      <c r="AU134" s="32" t="e">
        <f t="shared" si="16"/>
        <v>#VALUE!</v>
      </c>
      <c r="AV134" s="32" t="e">
        <f t="shared" si="16"/>
        <v>#VALUE!</v>
      </c>
      <c r="AW134" s="32" t="e">
        <f t="shared" si="16"/>
        <v>#VALUE!</v>
      </c>
      <c r="AX134" s="32" t="e">
        <f t="shared" si="16"/>
        <v>#VALUE!</v>
      </c>
      <c r="AY134" s="32">
        <f t="shared" si="16"/>
        <v>8.5299999999999994</v>
      </c>
      <c r="AZ134" s="32" t="e">
        <f t="shared" si="19"/>
        <v>#VALUE!</v>
      </c>
      <c r="BA134" s="32" t="e">
        <f t="shared" si="19"/>
        <v>#VALUE!</v>
      </c>
      <c r="BB134" s="32" t="e">
        <f t="shared" si="19"/>
        <v>#VALUE!</v>
      </c>
      <c r="BC134" s="32" t="e">
        <f t="shared" si="19"/>
        <v>#VALUE!</v>
      </c>
      <c r="BD134" s="28">
        <v>1.3440000000000001E-2</v>
      </c>
      <c r="BE134" s="32">
        <v>0.13</v>
      </c>
      <c r="BF134" s="32" t="e">
        <f t="shared" si="14"/>
        <v>#VALUE!</v>
      </c>
      <c r="BG134" s="32" t="e">
        <f t="shared" si="14"/>
        <v>#VALUE!</v>
      </c>
      <c r="BH134" s="32" t="e">
        <f t="shared" si="14"/>
        <v>#VALUE!</v>
      </c>
      <c r="BI134" s="97" t="e">
        <f t="shared" si="14"/>
        <v>#VALUE!</v>
      </c>
      <c r="BJ134" s="97" t="e">
        <f t="shared" si="14"/>
        <v>#VALUE!</v>
      </c>
      <c r="BK134" s="97" t="e">
        <f t="shared" si="14"/>
        <v>#VALUE!</v>
      </c>
      <c r="BL134" s="97" t="e">
        <f t="shared" si="18"/>
        <v>#VALUE!</v>
      </c>
      <c r="BM134" s="97" t="e">
        <f t="shared" si="18"/>
        <v>#VALUE!</v>
      </c>
      <c r="BN134" s="97">
        <f>AY134*$BD134/$BE134</f>
        <v>0.88187076923076924</v>
      </c>
      <c r="BO134" s="97" t="e">
        <f t="shared" si="12"/>
        <v>#VALUE!</v>
      </c>
      <c r="BP134" s="97" t="e">
        <f t="shared" si="12"/>
        <v>#VALUE!</v>
      </c>
      <c r="BQ134" s="97" t="e">
        <f t="shared" si="12"/>
        <v>#VALUE!</v>
      </c>
      <c r="BR134" s="32" t="e">
        <f t="shared" si="12"/>
        <v>#VALUE!</v>
      </c>
      <c r="BS134" s="32"/>
      <c r="BT134" s="32"/>
      <c r="BU134" s="32"/>
      <c r="BV134" s="32"/>
      <c r="BW134" s="32"/>
      <c r="BX134" s="32"/>
      <c r="BY134" s="32"/>
      <c r="BZ134" s="32"/>
      <c r="CA134" s="32">
        <v>0.88187076923076924</v>
      </c>
      <c r="CB134" s="32"/>
      <c r="CC134" s="32"/>
      <c r="CD134" s="32"/>
      <c r="CE134" s="33"/>
    </row>
    <row r="135" spans="1:83" x14ac:dyDescent="0.25">
      <c r="A135" s="39">
        <v>3785964</v>
      </c>
      <c r="B135" s="40" t="s">
        <v>561</v>
      </c>
      <c r="C135" s="28" t="s">
        <v>1151</v>
      </c>
      <c r="D135" s="28" t="s">
        <v>1027</v>
      </c>
      <c r="E135" s="40" t="s">
        <v>74</v>
      </c>
      <c r="F135" s="40">
        <v>2021</v>
      </c>
      <c r="G135" s="40" t="s">
        <v>562</v>
      </c>
      <c r="H135" s="40" t="s">
        <v>70</v>
      </c>
      <c r="I135" s="40" t="s">
        <v>566</v>
      </c>
      <c r="J135" s="40" t="s">
        <v>55</v>
      </c>
      <c r="K135" s="40" t="s">
        <v>40</v>
      </c>
      <c r="L135" s="40" t="s">
        <v>41</v>
      </c>
      <c r="M135" s="40">
        <v>76</v>
      </c>
      <c r="N135" s="41">
        <v>28</v>
      </c>
      <c r="O135" s="40" t="s">
        <v>43</v>
      </c>
      <c r="P135" s="40" t="s">
        <v>433</v>
      </c>
      <c r="Q135" s="40" t="s">
        <v>433</v>
      </c>
      <c r="R135" s="40" t="s">
        <v>433</v>
      </c>
      <c r="S135" s="40" t="s">
        <v>567</v>
      </c>
      <c r="T135" s="40" t="s">
        <v>433</v>
      </c>
      <c r="U135" s="40" t="s">
        <v>433</v>
      </c>
      <c r="V135" s="40" t="s">
        <v>433</v>
      </c>
      <c r="W135" s="40" t="s">
        <v>57</v>
      </c>
      <c r="X135" s="41">
        <v>1.3</v>
      </c>
      <c r="Y135" s="40" t="s">
        <v>433</v>
      </c>
      <c r="Z135" s="40" t="s">
        <v>433</v>
      </c>
      <c r="AA135" s="40" t="s">
        <v>567</v>
      </c>
      <c r="AB135" s="40" t="s">
        <v>433</v>
      </c>
      <c r="AC135" s="40">
        <v>0.16522711641858301</v>
      </c>
      <c r="AD135" s="40">
        <v>0.61681387342874106</v>
      </c>
      <c r="AE135" s="40" t="s">
        <v>43</v>
      </c>
      <c r="AF135" s="40">
        <v>0.16522711641858301</v>
      </c>
      <c r="AG135" s="40" t="s">
        <v>977</v>
      </c>
      <c r="AH135" s="40">
        <v>2.2273864485588302</v>
      </c>
      <c r="AI135" s="40" t="s">
        <v>977</v>
      </c>
      <c r="AJ135" s="40">
        <v>0.61681387342874106</v>
      </c>
      <c r="AK135" s="40" t="s">
        <v>977</v>
      </c>
      <c r="AL135" s="41">
        <v>9.6550106289815495E-3</v>
      </c>
      <c r="AM135" s="41">
        <v>2.2273864485588302</v>
      </c>
      <c r="AN135" s="41">
        <v>3.6043384603836E-2</v>
      </c>
      <c r="AO135" s="28" t="s">
        <v>1156</v>
      </c>
      <c r="AP135" s="31">
        <v>1</v>
      </c>
      <c r="AQ135" s="32" t="e">
        <f t="shared" si="17"/>
        <v>#VALUE!</v>
      </c>
      <c r="AR135" s="32" t="e">
        <f t="shared" si="17"/>
        <v>#VALUE!</v>
      </c>
      <c r="AS135" s="32" t="e">
        <f t="shared" si="17"/>
        <v>#VALUE!</v>
      </c>
      <c r="AT135" s="32" t="e">
        <f t="shared" si="16"/>
        <v>#VALUE!</v>
      </c>
      <c r="AU135" s="32" t="e">
        <f t="shared" si="16"/>
        <v>#VALUE!</v>
      </c>
      <c r="AV135" s="32" t="e">
        <f t="shared" si="16"/>
        <v>#VALUE!</v>
      </c>
      <c r="AW135" s="32" t="e">
        <f t="shared" si="16"/>
        <v>#VALUE!</v>
      </c>
      <c r="AX135" s="32" t="e">
        <f t="shared" si="16"/>
        <v>#VALUE!</v>
      </c>
      <c r="AY135" s="32">
        <f t="shared" si="16"/>
        <v>1.3</v>
      </c>
      <c r="AZ135" s="32" t="e">
        <f t="shared" si="19"/>
        <v>#VALUE!</v>
      </c>
      <c r="BA135" s="32" t="e">
        <f t="shared" si="19"/>
        <v>#VALUE!</v>
      </c>
      <c r="BB135" s="32" t="e">
        <f t="shared" si="19"/>
        <v>#VALUE!</v>
      </c>
      <c r="BC135" s="32" t="e">
        <f t="shared" si="19"/>
        <v>#VALUE!</v>
      </c>
      <c r="BD135" s="28">
        <v>1.3440000000000001E-2</v>
      </c>
      <c r="BE135" s="32">
        <v>0.23</v>
      </c>
      <c r="BF135" s="32" t="e">
        <f t="shared" si="14"/>
        <v>#VALUE!</v>
      </c>
      <c r="BG135" s="32" t="e">
        <f t="shared" si="14"/>
        <v>#VALUE!</v>
      </c>
      <c r="BH135" s="32" t="e">
        <f t="shared" si="14"/>
        <v>#VALUE!</v>
      </c>
      <c r="BI135" s="97" t="e">
        <f t="shared" si="14"/>
        <v>#VALUE!</v>
      </c>
      <c r="BJ135" s="97" t="e">
        <f t="shared" si="14"/>
        <v>#VALUE!</v>
      </c>
      <c r="BK135" s="97" t="e">
        <f t="shared" si="14"/>
        <v>#VALUE!</v>
      </c>
      <c r="BL135" s="97" t="e">
        <f t="shared" si="18"/>
        <v>#VALUE!</v>
      </c>
      <c r="BM135" s="97" t="e">
        <f t="shared" si="18"/>
        <v>#VALUE!</v>
      </c>
      <c r="BN135" s="97">
        <f t="shared" si="18"/>
        <v>7.5965217391304352E-2</v>
      </c>
      <c r="BO135" s="97" t="e">
        <f t="shared" si="12"/>
        <v>#VALUE!</v>
      </c>
      <c r="BP135" s="97" t="e">
        <f t="shared" si="12"/>
        <v>#VALUE!</v>
      </c>
      <c r="BQ135" s="97" t="e">
        <f t="shared" si="12"/>
        <v>#VALUE!</v>
      </c>
      <c r="BR135" s="32" t="e">
        <f t="shared" si="12"/>
        <v>#VALUE!</v>
      </c>
      <c r="BS135" s="32"/>
      <c r="BT135" s="32"/>
      <c r="BU135" s="32"/>
      <c r="BV135" s="32"/>
      <c r="BW135" s="32"/>
      <c r="BX135" s="32"/>
      <c r="BY135" s="32"/>
      <c r="BZ135" s="32"/>
      <c r="CA135" s="32">
        <v>7.5965217391304352E-2</v>
      </c>
      <c r="CB135" s="32"/>
      <c r="CC135" s="32"/>
      <c r="CD135" s="32"/>
      <c r="CE135" s="33"/>
    </row>
    <row r="136" spans="1:83" x14ac:dyDescent="0.25">
      <c r="A136" s="39">
        <v>3785964</v>
      </c>
      <c r="B136" s="40" t="s">
        <v>561</v>
      </c>
      <c r="C136" s="28" t="s">
        <v>1153</v>
      </c>
      <c r="D136" s="28" t="s">
        <v>1154</v>
      </c>
      <c r="E136" s="40" t="s">
        <v>74</v>
      </c>
      <c r="F136" s="40">
        <v>2021</v>
      </c>
      <c r="G136" s="40" t="s">
        <v>562</v>
      </c>
      <c r="H136" s="40" t="s">
        <v>70</v>
      </c>
      <c r="I136" s="40" t="s">
        <v>566</v>
      </c>
      <c r="J136" s="40" t="s">
        <v>62</v>
      </c>
      <c r="K136" s="40" t="s">
        <v>40</v>
      </c>
      <c r="L136" s="40" t="s">
        <v>41</v>
      </c>
      <c r="M136" s="40">
        <v>76</v>
      </c>
      <c r="N136" s="41">
        <v>76</v>
      </c>
      <c r="O136" s="40" t="s">
        <v>43</v>
      </c>
      <c r="P136" s="40" t="s">
        <v>433</v>
      </c>
      <c r="Q136" s="40" t="s">
        <v>433</v>
      </c>
      <c r="R136" s="40" t="s">
        <v>433</v>
      </c>
      <c r="S136" s="41">
        <v>0.121</v>
      </c>
      <c r="T136" s="40" t="s">
        <v>433</v>
      </c>
      <c r="U136" s="40" t="s">
        <v>433</v>
      </c>
      <c r="V136" s="40" t="s">
        <v>433</v>
      </c>
      <c r="W136" s="40" t="s">
        <v>57</v>
      </c>
      <c r="X136" s="41">
        <v>4.78</v>
      </c>
      <c r="Y136" s="40" t="s">
        <v>433</v>
      </c>
      <c r="Z136" s="40" t="s">
        <v>433</v>
      </c>
      <c r="AA136" s="41">
        <v>0.106</v>
      </c>
      <c r="AB136" s="40" t="s">
        <v>433</v>
      </c>
      <c r="AC136" s="40">
        <v>0.106</v>
      </c>
      <c r="AD136" s="40">
        <v>0.57466410454383299</v>
      </c>
      <c r="AE136" s="40" t="s">
        <v>43</v>
      </c>
      <c r="AF136" s="40">
        <v>0.106</v>
      </c>
      <c r="AG136" s="40" t="s">
        <v>976</v>
      </c>
      <c r="AH136" s="40">
        <v>2.79451277120303</v>
      </c>
      <c r="AI136" s="40" t="s">
        <v>977</v>
      </c>
      <c r="AJ136" s="40">
        <v>0.57466410454383299</v>
      </c>
      <c r="AK136" s="40" t="s">
        <v>977</v>
      </c>
      <c r="AL136" s="41">
        <v>6.19408695652174E-3</v>
      </c>
      <c r="AM136" s="41">
        <v>2.79451277120303</v>
      </c>
      <c r="AN136" s="41">
        <v>3.3580372022039597E-2</v>
      </c>
      <c r="AO136" s="28" t="s">
        <v>1156</v>
      </c>
      <c r="AP136" s="31">
        <v>1</v>
      </c>
      <c r="AQ136" s="32" t="e">
        <f t="shared" si="17"/>
        <v>#VALUE!</v>
      </c>
      <c r="AR136" s="32" t="e">
        <f t="shared" si="17"/>
        <v>#VALUE!</v>
      </c>
      <c r="AS136" s="32" t="e">
        <f t="shared" si="17"/>
        <v>#VALUE!</v>
      </c>
      <c r="AT136" s="32">
        <f t="shared" si="16"/>
        <v>0.121</v>
      </c>
      <c r="AU136" s="32" t="e">
        <f t="shared" si="16"/>
        <v>#VALUE!</v>
      </c>
      <c r="AV136" s="32" t="e">
        <f t="shared" si="16"/>
        <v>#VALUE!</v>
      </c>
      <c r="AW136" s="32" t="e">
        <f t="shared" si="16"/>
        <v>#VALUE!</v>
      </c>
      <c r="AX136" s="32" t="e">
        <f t="shared" si="16"/>
        <v>#VALUE!</v>
      </c>
      <c r="AY136" s="32">
        <f t="shared" si="16"/>
        <v>4.78</v>
      </c>
      <c r="AZ136" s="32" t="e">
        <f t="shared" si="19"/>
        <v>#VALUE!</v>
      </c>
      <c r="BA136" s="32" t="e">
        <f t="shared" si="19"/>
        <v>#VALUE!</v>
      </c>
      <c r="BB136" s="32">
        <f t="shared" si="19"/>
        <v>0.106</v>
      </c>
      <c r="BC136" s="32" t="e">
        <f t="shared" si="19"/>
        <v>#VALUE!</v>
      </c>
      <c r="BD136" s="28">
        <v>1.3440000000000001E-2</v>
      </c>
      <c r="BE136" s="32">
        <v>0.23</v>
      </c>
      <c r="BF136" s="32" t="e">
        <f t="shared" si="14"/>
        <v>#VALUE!</v>
      </c>
      <c r="BG136" s="32" t="e">
        <f t="shared" si="14"/>
        <v>#VALUE!</v>
      </c>
      <c r="BH136" s="32" t="e">
        <f t="shared" si="14"/>
        <v>#VALUE!</v>
      </c>
      <c r="BI136" s="97">
        <f t="shared" si="14"/>
        <v>7.0706086956521729E-3</v>
      </c>
      <c r="BJ136" s="97" t="e">
        <f t="shared" si="14"/>
        <v>#VALUE!</v>
      </c>
      <c r="BK136" s="97" t="e">
        <f t="shared" si="14"/>
        <v>#VALUE!</v>
      </c>
      <c r="BL136" s="97" t="e">
        <f t="shared" si="18"/>
        <v>#VALUE!</v>
      </c>
      <c r="BM136" s="97" t="e">
        <f t="shared" si="18"/>
        <v>#VALUE!</v>
      </c>
      <c r="BN136" s="97">
        <f t="shared" si="18"/>
        <v>0.27931826086956518</v>
      </c>
      <c r="BO136" s="97" t="e">
        <f t="shared" si="12"/>
        <v>#VALUE!</v>
      </c>
      <c r="BP136" s="97" t="e">
        <f t="shared" si="12"/>
        <v>#VALUE!</v>
      </c>
      <c r="BQ136" s="97">
        <f t="shared" si="12"/>
        <v>6.1940869565217391E-3</v>
      </c>
      <c r="BR136" s="32" t="e">
        <f t="shared" ref="BR136:BR199" si="20">BC136*$BD136/$BE136</f>
        <v>#VALUE!</v>
      </c>
      <c r="BS136" s="32"/>
      <c r="BT136" s="32"/>
      <c r="BU136" s="32"/>
      <c r="BV136" s="32">
        <v>7.0706086956521729E-3</v>
      </c>
      <c r="BW136" s="32"/>
      <c r="BX136" s="32"/>
      <c r="BY136" s="32"/>
      <c r="BZ136" s="32"/>
      <c r="CA136" s="32">
        <v>0.27931826086956518</v>
      </c>
      <c r="CB136" s="32"/>
      <c r="CC136" s="32"/>
      <c r="CD136" s="32">
        <v>6.1940869565217391E-3</v>
      </c>
      <c r="CE136" s="33"/>
    </row>
    <row r="137" spans="1:83" x14ac:dyDescent="0.25">
      <c r="A137" s="39">
        <v>3785966</v>
      </c>
      <c r="B137" s="40" t="s">
        <v>587</v>
      </c>
      <c r="C137" s="28" t="s">
        <v>1151</v>
      </c>
      <c r="D137" s="28" t="s">
        <v>1152</v>
      </c>
      <c r="E137" s="40" t="s">
        <v>409</v>
      </c>
      <c r="F137" s="40">
        <v>2016</v>
      </c>
      <c r="G137" s="40" t="s">
        <v>588</v>
      </c>
      <c r="H137" s="40" t="s">
        <v>589</v>
      </c>
      <c r="I137" s="40" t="s">
        <v>590</v>
      </c>
      <c r="J137" s="40" t="s">
        <v>42</v>
      </c>
      <c r="K137" s="40" t="s">
        <v>40</v>
      </c>
      <c r="L137" s="40" t="s">
        <v>41</v>
      </c>
      <c r="M137" s="40">
        <v>28</v>
      </c>
      <c r="N137" s="41">
        <v>100</v>
      </c>
      <c r="O137" s="40" t="s">
        <v>43</v>
      </c>
      <c r="P137" s="40" t="s">
        <v>433</v>
      </c>
      <c r="Q137" s="40" t="s">
        <v>433</v>
      </c>
      <c r="R137" s="41">
        <v>1.7</v>
      </c>
      <c r="S137" s="41">
        <v>2.4</v>
      </c>
      <c r="T137" s="41">
        <v>4.5</v>
      </c>
      <c r="U137" s="40" t="s">
        <v>433</v>
      </c>
      <c r="V137" s="41">
        <v>80</v>
      </c>
      <c r="W137" s="41">
        <v>0.42</v>
      </c>
      <c r="X137" s="41">
        <v>104</v>
      </c>
      <c r="Y137" s="40" t="s">
        <v>433</v>
      </c>
      <c r="Z137" s="40" t="s">
        <v>433</v>
      </c>
      <c r="AA137" s="41">
        <v>3.4</v>
      </c>
      <c r="AB137" s="40" t="s">
        <v>433</v>
      </c>
      <c r="AC137" s="40">
        <v>3.4</v>
      </c>
      <c r="AD137" s="40">
        <v>80</v>
      </c>
      <c r="AE137" s="40" t="s">
        <v>43</v>
      </c>
      <c r="AF137" s="40">
        <v>3.4</v>
      </c>
      <c r="AG137" s="40" t="s">
        <v>976</v>
      </c>
      <c r="AH137" s="40">
        <v>6.8215068676720101</v>
      </c>
      <c r="AI137" s="40" t="s">
        <v>977</v>
      </c>
      <c r="AJ137" s="40">
        <v>80</v>
      </c>
      <c r="AK137" s="40" t="s">
        <v>976</v>
      </c>
      <c r="AL137" s="41">
        <v>0.15387428571428599</v>
      </c>
      <c r="AM137" s="41">
        <v>6.8215068676720101</v>
      </c>
      <c r="AN137" s="41">
        <v>3.6205714285714299</v>
      </c>
      <c r="AO137" s="28" t="s">
        <v>1156</v>
      </c>
      <c r="AP137" s="31">
        <v>1</v>
      </c>
      <c r="AQ137" s="32" t="e">
        <f t="shared" si="17"/>
        <v>#VALUE!</v>
      </c>
      <c r="AR137" s="32" t="e">
        <f t="shared" si="17"/>
        <v>#VALUE!</v>
      </c>
      <c r="AS137" s="32">
        <f t="shared" si="17"/>
        <v>1.7</v>
      </c>
      <c r="AT137" s="32">
        <f t="shared" si="16"/>
        <v>2.4</v>
      </c>
      <c r="AU137" s="32">
        <f t="shared" si="16"/>
        <v>4.5</v>
      </c>
      <c r="AV137" s="32" t="e">
        <f t="shared" si="16"/>
        <v>#VALUE!</v>
      </c>
      <c r="AW137" s="32">
        <f t="shared" si="16"/>
        <v>80</v>
      </c>
      <c r="AX137" s="32">
        <f t="shared" si="16"/>
        <v>0.42</v>
      </c>
      <c r="AY137" s="32">
        <f t="shared" si="16"/>
        <v>104</v>
      </c>
      <c r="AZ137" s="32" t="e">
        <f t="shared" si="19"/>
        <v>#VALUE!</v>
      </c>
      <c r="BA137" s="32" t="e">
        <f t="shared" si="19"/>
        <v>#VALUE!</v>
      </c>
      <c r="BB137" s="32">
        <f t="shared" si="19"/>
        <v>3.4</v>
      </c>
      <c r="BC137" s="32" t="e">
        <f t="shared" si="19"/>
        <v>#VALUE!</v>
      </c>
      <c r="BD137" s="28">
        <v>1.584E-2</v>
      </c>
      <c r="BE137" s="32">
        <v>0.35</v>
      </c>
      <c r="BF137" s="32" t="e">
        <f t="shared" si="14"/>
        <v>#VALUE!</v>
      </c>
      <c r="BG137" s="32" t="e">
        <f t="shared" si="14"/>
        <v>#VALUE!</v>
      </c>
      <c r="BH137" s="32">
        <f t="shared" si="14"/>
        <v>7.6937142857142857E-2</v>
      </c>
      <c r="BI137" s="32">
        <f t="shared" si="14"/>
        <v>0.10861714285714287</v>
      </c>
      <c r="BJ137" s="32">
        <f t="shared" si="14"/>
        <v>0.20365714285714287</v>
      </c>
      <c r="BK137" s="32" t="e">
        <f t="shared" si="14"/>
        <v>#VALUE!</v>
      </c>
      <c r="BL137" s="32">
        <f t="shared" si="18"/>
        <v>3.6205714285714286</v>
      </c>
      <c r="BM137" s="32">
        <f t="shared" si="18"/>
        <v>1.9008000000000001E-2</v>
      </c>
      <c r="BN137" s="32">
        <f t="shared" si="18"/>
        <v>4.7067428571428573</v>
      </c>
      <c r="BO137" s="32" t="e">
        <f t="shared" si="18"/>
        <v>#VALUE!</v>
      </c>
      <c r="BP137" s="32" t="e">
        <f t="shared" si="18"/>
        <v>#VALUE!</v>
      </c>
      <c r="BQ137" s="32">
        <f t="shared" si="18"/>
        <v>0.15387428571428571</v>
      </c>
      <c r="BR137" s="32" t="e">
        <f t="shared" si="20"/>
        <v>#VALUE!</v>
      </c>
      <c r="BS137" s="32"/>
      <c r="BT137" s="32"/>
      <c r="BU137" s="32">
        <v>7.6937142857142857E-2</v>
      </c>
      <c r="BV137" s="32">
        <v>0.10861714285714287</v>
      </c>
      <c r="BW137" s="32">
        <v>0.20365714285714287</v>
      </c>
      <c r="BX137" s="32"/>
      <c r="BY137" s="32">
        <v>3.6205714285714286</v>
      </c>
      <c r="BZ137" s="32">
        <v>1.9008000000000001E-2</v>
      </c>
      <c r="CA137" s="32">
        <v>4.7067428571428573</v>
      </c>
      <c r="CB137" s="32"/>
      <c r="CC137" s="32"/>
      <c r="CD137" s="32">
        <v>0.15387428571428571</v>
      </c>
      <c r="CE137" s="33"/>
    </row>
    <row r="138" spans="1:83" x14ac:dyDescent="0.25">
      <c r="A138" s="39">
        <v>3785966</v>
      </c>
      <c r="B138" s="40" t="s">
        <v>587</v>
      </c>
      <c r="C138" s="28" t="s">
        <v>1151</v>
      </c>
      <c r="D138" s="28" t="s">
        <v>1152</v>
      </c>
      <c r="E138" s="40" t="s">
        <v>48</v>
      </c>
      <c r="F138" s="40">
        <v>2016</v>
      </c>
      <c r="G138" s="40" t="s">
        <v>588</v>
      </c>
      <c r="H138" s="40" t="s">
        <v>589</v>
      </c>
      <c r="I138" s="40" t="s">
        <v>596</v>
      </c>
      <c r="J138" s="40" t="s">
        <v>42</v>
      </c>
      <c r="K138" s="40" t="s">
        <v>40</v>
      </c>
      <c r="L138" s="40" t="s">
        <v>41</v>
      </c>
      <c r="M138" s="40">
        <v>33</v>
      </c>
      <c r="N138" s="41">
        <v>100</v>
      </c>
      <c r="O138" s="40" t="s">
        <v>43</v>
      </c>
      <c r="P138" s="40" t="s">
        <v>433</v>
      </c>
      <c r="Q138" s="40" t="s">
        <v>433</v>
      </c>
      <c r="R138" s="41">
        <v>1.3</v>
      </c>
      <c r="S138" s="41">
        <v>2</v>
      </c>
      <c r="T138" s="41">
        <v>5.0999999999999996</v>
      </c>
      <c r="U138" s="40" t="s">
        <v>433</v>
      </c>
      <c r="V138" s="41">
        <v>16.5</v>
      </c>
      <c r="W138" s="41">
        <v>0.37</v>
      </c>
      <c r="X138" s="41">
        <v>23.2</v>
      </c>
      <c r="Y138" s="40" t="s">
        <v>433</v>
      </c>
      <c r="Z138" s="40" t="s">
        <v>433</v>
      </c>
      <c r="AA138" s="41">
        <v>2.5</v>
      </c>
      <c r="AB138" s="40" t="s">
        <v>433</v>
      </c>
      <c r="AC138" s="40">
        <v>2.5</v>
      </c>
      <c r="AD138" s="40">
        <v>16.5</v>
      </c>
      <c r="AE138" s="40" t="s">
        <v>43</v>
      </c>
      <c r="AF138" s="40">
        <v>2.5</v>
      </c>
      <c r="AG138" s="40" t="s">
        <v>976</v>
      </c>
      <c r="AH138" s="40">
        <v>3.1495414960153001</v>
      </c>
      <c r="AI138" s="40" t="s">
        <v>977</v>
      </c>
      <c r="AJ138" s="40">
        <v>16.5</v>
      </c>
      <c r="AK138" s="40" t="s">
        <v>976</v>
      </c>
      <c r="AL138" s="41">
        <v>0.23987206823027701</v>
      </c>
      <c r="AM138" s="41">
        <v>3.1495414960153001</v>
      </c>
      <c r="AN138" s="41">
        <v>1.5831556503198301</v>
      </c>
      <c r="AO138" s="28" t="s">
        <v>1156</v>
      </c>
      <c r="AP138" s="31">
        <v>1</v>
      </c>
      <c r="AQ138" s="32" t="e">
        <f t="shared" si="17"/>
        <v>#VALUE!</v>
      </c>
      <c r="AR138" s="32" t="e">
        <f t="shared" si="17"/>
        <v>#VALUE!</v>
      </c>
      <c r="AS138" s="32">
        <f t="shared" si="17"/>
        <v>1.3</v>
      </c>
      <c r="AT138" s="32">
        <f t="shared" si="16"/>
        <v>2</v>
      </c>
      <c r="AU138" s="32">
        <f t="shared" si="16"/>
        <v>5.0999999999999996</v>
      </c>
      <c r="AV138" s="32" t="e">
        <f t="shared" si="16"/>
        <v>#VALUE!</v>
      </c>
      <c r="AW138" s="32">
        <f t="shared" si="16"/>
        <v>16.5</v>
      </c>
      <c r="AX138" s="32">
        <f t="shared" si="16"/>
        <v>0.37</v>
      </c>
      <c r="AY138" s="32">
        <f t="shared" si="16"/>
        <v>23.2</v>
      </c>
      <c r="AZ138" s="32" t="e">
        <f t="shared" si="19"/>
        <v>#VALUE!</v>
      </c>
      <c r="BA138" s="32" t="e">
        <f t="shared" si="19"/>
        <v>#VALUE!</v>
      </c>
      <c r="BB138" s="32">
        <f t="shared" si="19"/>
        <v>2.5</v>
      </c>
      <c r="BC138" s="32" t="e">
        <f t="shared" si="19"/>
        <v>#VALUE!</v>
      </c>
      <c r="BD138" s="28">
        <v>3.3582089552238799E-2</v>
      </c>
      <c r="BE138" s="32">
        <v>0.35</v>
      </c>
      <c r="BF138" s="32" t="e">
        <f t="shared" si="14"/>
        <v>#VALUE!</v>
      </c>
      <c r="BG138" s="32" t="e">
        <f t="shared" si="14"/>
        <v>#VALUE!</v>
      </c>
      <c r="BH138" s="32">
        <f t="shared" si="14"/>
        <v>0.12473347547974413</v>
      </c>
      <c r="BI138" s="32">
        <f t="shared" si="14"/>
        <v>0.19189765458422173</v>
      </c>
      <c r="BJ138" s="32">
        <f t="shared" si="14"/>
        <v>0.48933901918976536</v>
      </c>
      <c r="BK138" s="32" t="e">
        <f t="shared" si="14"/>
        <v>#VALUE!</v>
      </c>
      <c r="BL138" s="32">
        <f t="shared" si="18"/>
        <v>1.5831556503198292</v>
      </c>
      <c r="BM138" s="32">
        <f t="shared" si="18"/>
        <v>3.550106609808102E-2</v>
      </c>
      <c r="BN138" s="32">
        <f t="shared" si="18"/>
        <v>2.226012793176972</v>
      </c>
      <c r="BO138" s="32" t="e">
        <f t="shared" si="18"/>
        <v>#VALUE!</v>
      </c>
      <c r="BP138" s="32" t="e">
        <f t="shared" si="18"/>
        <v>#VALUE!</v>
      </c>
      <c r="BQ138" s="32">
        <f t="shared" si="18"/>
        <v>0.23987206823027715</v>
      </c>
      <c r="BR138" s="32" t="e">
        <f t="shared" si="20"/>
        <v>#VALUE!</v>
      </c>
      <c r="BS138" s="32"/>
      <c r="BT138" s="32"/>
      <c r="BU138" s="32">
        <v>0.12473347547974413</v>
      </c>
      <c r="BV138" s="32">
        <v>0.19189765458422173</v>
      </c>
      <c r="BW138" s="32">
        <v>0.48933901918976536</v>
      </c>
      <c r="BX138" s="32"/>
      <c r="BY138" s="32">
        <v>1.5831556503198292</v>
      </c>
      <c r="BZ138" s="32">
        <v>3.550106609808102E-2</v>
      </c>
      <c r="CA138" s="32">
        <v>2.226012793176972</v>
      </c>
      <c r="CB138" s="32"/>
      <c r="CC138" s="32"/>
      <c r="CD138" s="32">
        <v>0.23987206823027715</v>
      </c>
      <c r="CE138" s="33"/>
    </row>
    <row r="139" spans="1:83" x14ac:dyDescent="0.25">
      <c r="A139" s="39">
        <v>3785966</v>
      </c>
      <c r="B139" s="40" t="s">
        <v>587</v>
      </c>
      <c r="C139" s="28" t="s">
        <v>1151</v>
      </c>
      <c r="D139" s="28" t="s">
        <v>1027</v>
      </c>
      <c r="E139" s="40" t="s">
        <v>409</v>
      </c>
      <c r="F139" s="40">
        <v>2016</v>
      </c>
      <c r="G139" s="40" t="s">
        <v>588</v>
      </c>
      <c r="H139" s="40" t="s">
        <v>589</v>
      </c>
      <c r="I139" s="40" t="s">
        <v>590</v>
      </c>
      <c r="J139" s="40" t="s">
        <v>55</v>
      </c>
      <c r="K139" s="40" t="s">
        <v>40</v>
      </c>
      <c r="L139" s="40" t="s">
        <v>41</v>
      </c>
      <c r="M139" s="40">
        <v>28</v>
      </c>
      <c r="N139" s="41">
        <v>11</v>
      </c>
      <c r="O139" s="40" t="s">
        <v>43</v>
      </c>
      <c r="P139" s="40" t="s">
        <v>433</v>
      </c>
      <c r="Q139" s="40" t="s">
        <v>433</v>
      </c>
      <c r="R139" s="40" t="s">
        <v>81</v>
      </c>
      <c r="S139" s="40" t="s">
        <v>81</v>
      </c>
      <c r="T139" s="40" t="s">
        <v>81</v>
      </c>
      <c r="U139" s="40" t="s">
        <v>433</v>
      </c>
      <c r="V139" s="40" t="s">
        <v>81</v>
      </c>
      <c r="W139" s="41">
        <v>0.08</v>
      </c>
      <c r="X139" s="41">
        <v>4</v>
      </c>
      <c r="Y139" s="40" t="s">
        <v>433</v>
      </c>
      <c r="Z139" s="40" t="s">
        <v>433</v>
      </c>
      <c r="AA139" s="40" t="s">
        <v>81</v>
      </c>
      <c r="AB139" s="40" t="s">
        <v>433</v>
      </c>
      <c r="AC139" s="40">
        <v>0.4</v>
      </c>
      <c r="AD139" s="40">
        <v>4.8637968600461701</v>
      </c>
      <c r="AE139" s="40" t="s">
        <v>43</v>
      </c>
      <c r="AF139" s="40">
        <v>0.4</v>
      </c>
      <c r="AG139" s="40" t="s">
        <v>977</v>
      </c>
      <c r="AH139" s="40">
        <v>4.5664820177215404</v>
      </c>
      <c r="AI139" s="40" t="s">
        <v>977</v>
      </c>
      <c r="AJ139" s="40">
        <v>4.8637968600461701</v>
      </c>
      <c r="AK139" s="40" t="s">
        <v>977</v>
      </c>
      <c r="AL139" s="41">
        <v>2.7547826086956499E-2</v>
      </c>
      <c r="AM139" s="41">
        <v>4.5664820177215404</v>
      </c>
      <c r="AN139" s="41">
        <v>0.33496757505709301</v>
      </c>
      <c r="AO139" s="28" t="s">
        <v>1156</v>
      </c>
      <c r="AP139" s="31">
        <v>1</v>
      </c>
      <c r="AQ139" s="32" t="e">
        <f t="shared" si="17"/>
        <v>#VALUE!</v>
      </c>
      <c r="AR139" s="32" t="e">
        <f t="shared" si="17"/>
        <v>#VALUE!</v>
      </c>
      <c r="AS139" s="32" t="e">
        <f t="shared" si="17"/>
        <v>#VALUE!</v>
      </c>
      <c r="AT139" s="32" t="e">
        <f t="shared" si="16"/>
        <v>#VALUE!</v>
      </c>
      <c r="AU139" s="32" t="e">
        <f t="shared" si="16"/>
        <v>#VALUE!</v>
      </c>
      <c r="AV139" s="32" t="e">
        <f t="shared" si="16"/>
        <v>#VALUE!</v>
      </c>
      <c r="AW139" s="32" t="e">
        <f t="shared" si="16"/>
        <v>#VALUE!</v>
      </c>
      <c r="AX139" s="32">
        <f t="shared" si="16"/>
        <v>0.08</v>
      </c>
      <c r="AY139" s="32">
        <f t="shared" si="16"/>
        <v>4</v>
      </c>
      <c r="AZ139" s="32" t="e">
        <f t="shared" si="19"/>
        <v>#VALUE!</v>
      </c>
      <c r="BA139" s="32" t="e">
        <f t="shared" si="19"/>
        <v>#VALUE!</v>
      </c>
      <c r="BB139" s="32" t="e">
        <f t="shared" si="19"/>
        <v>#VALUE!</v>
      </c>
      <c r="BC139" s="32" t="e">
        <f t="shared" si="19"/>
        <v>#VALUE!</v>
      </c>
      <c r="BD139" s="28">
        <v>1.584E-2</v>
      </c>
      <c r="BE139" s="32">
        <v>0.23</v>
      </c>
      <c r="BF139" s="32" t="e">
        <f t="shared" si="14"/>
        <v>#VALUE!</v>
      </c>
      <c r="BG139" s="32" t="e">
        <f t="shared" si="14"/>
        <v>#VALUE!</v>
      </c>
      <c r="BH139" s="32" t="e">
        <f t="shared" si="14"/>
        <v>#VALUE!</v>
      </c>
      <c r="BI139" s="32" t="e">
        <f t="shared" si="14"/>
        <v>#VALUE!</v>
      </c>
      <c r="BJ139" s="32" t="e">
        <f t="shared" si="14"/>
        <v>#VALUE!</v>
      </c>
      <c r="BK139" s="32" t="e">
        <f t="shared" si="14"/>
        <v>#VALUE!</v>
      </c>
      <c r="BL139" s="32" t="e">
        <f t="shared" si="18"/>
        <v>#VALUE!</v>
      </c>
      <c r="BM139" s="32">
        <f t="shared" si="18"/>
        <v>5.5095652173913039E-3</v>
      </c>
      <c r="BN139" s="32">
        <f t="shared" si="18"/>
        <v>0.27547826086956523</v>
      </c>
      <c r="BO139" s="32" t="e">
        <f t="shared" si="18"/>
        <v>#VALUE!</v>
      </c>
      <c r="BP139" s="32" t="e">
        <f t="shared" si="18"/>
        <v>#VALUE!</v>
      </c>
      <c r="BQ139" s="32" t="e">
        <f t="shared" si="18"/>
        <v>#VALUE!</v>
      </c>
      <c r="BR139" s="32" t="e">
        <f t="shared" si="20"/>
        <v>#VALUE!</v>
      </c>
      <c r="BS139" s="32"/>
      <c r="BT139" s="32"/>
      <c r="BU139" s="32"/>
      <c r="BV139" s="32"/>
      <c r="BW139" s="32"/>
      <c r="BX139" s="32"/>
      <c r="BY139" s="32"/>
      <c r="BZ139" s="32">
        <v>5.5095652173913039E-3</v>
      </c>
      <c r="CA139" s="32">
        <v>0.27547826086956523</v>
      </c>
      <c r="CB139" s="32"/>
      <c r="CC139" s="32"/>
      <c r="CD139" s="32"/>
      <c r="CE139" s="33"/>
    </row>
    <row r="140" spans="1:83" x14ac:dyDescent="0.25">
      <c r="A140" s="39">
        <v>3785966</v>
      </c>
      <c r="B140" s="40" t="s">
        <v>587</v>
      </c>
      <c r="C140" s="28" t="s">
        <v>1151</v>
      </c>
      <c r="D140" s="28" t="s">
        <v>1027</v>
      </c>
      <c r="E140" s="40" t="s">
        <v>48</v>
      </c>
      <c r="F140" s="40">
        <v>2016</v>
      </c>
      <c r="G140" s="40" t="s">
        <v>588</v>
      </c>
      <c r="H140" s="40" t="s">
        <v>589</v>
      </c>
      <c r="I140" s="40" t="s">
        <v>596</v>
      </c>
      <c r="J140" s="40" t="s">
        <v>55</v>
      </c>
      <c r="K140" s="40" t="s">
        <v>40</v>
      </c>
      <c r="L140" s="40" t="s">
        <v>41</v>
      </c>
      <c r="M140" s="40">
        <v>33</v>
      </c>
      <c r="N140" s="41">
        <v>9</v>
      </c>
      <c r="O140" s="40" t="s">
        <v>43</v>
      </c>
      <c r="P140" s="40" t="s">
        <v>433</v>
      </c>
      <c r="Q140" s="40" t="s">
        <v>433</v>
      </c>
      <c r="R140" s="40" t="s">
        <v>81</v>
      </c>
      <c r="S140" s="40" t="s">
        <v>81</v>
      </c>
      <c r="T140" s="40" t="s">
        <v>81</v>
      </c>
      <c r="U140" s="40" t="s">
        <v>433</v>
      </c>
      <c r="V140" s="40" t="s">
        <v>81</v>
      </c>
      <c r="W140" s="41">
        <v>0.08</v>
      </c>
      <c r="X140" s="41">
        <v>3.4</v>
      </c>
      <c r="Y140" s="40" t="s">
        <v>433</v>
      </c>
      <c r="Z140" s="40" t="s">
        <v>433</v>
      </c>
      <c r="AA140" s="40" t="s">
        <v>81</v>
      </c>
      <c r="AB140" s="40" t="s">
        <v>433</v>
      </c>
      <c r="AC140" s="40">
        <v>0.36878177829171599</v>
      </c>
      <c r="AD140" s="40">
        <v>4.0421624320381797</v>
      </c>
      <c r="AE140" s="40" t="s">
        <v>43</v>
      </c>
      <c r="AF140" s="40">
        <v>0.36878177829171599</v>
      </c>
      <c r="AG140" s="40" t="s">
        <v>977</v>
      </c>
      <c r="AH140" s="40">
        <v>4.2872662063319602</v>
      </c>
      <c r="AI140" s="40" t="s">
        <v>977</v>
      </c>
      <c r="AJ140" s="40">
        <v>4.0421624320381797</v>
      </c>
      <c r="AK140" s="40" t="s">
        <v>977</v>
      </c>
      <c r="AL140" s="41">
        <v>5.3845490016636001E-2</v>
      </c>
      <c r="AM140" s="41">
        <v>4.2872662063319602</v>
      </c>
      <c r="AN140" s="41">
        <v>0.59019243816261602</v>
      </c>
      <c r="AO140" s="28" t="s">
        <v>1156</v>
      </c>
      <c r="AP140" s="31">
        <v>1</v>
      </c>
      <c r="AQ140" s="32" t="e">
        <f t="shared" si="17"/>
        <v>#VALUE!</v>
      </c>
      <c r="AR140" s="32" t="e">
        <f t="shared" si="17"/>
        <v>#VALUE!</v>
      </c>
      <c r="AS140" s="32" t="e">
        <f t="shared" si="17"/>
        <v>#VALUE!</v>
      </c>
      <c r="AT140" s="32" t="e">
        <f t="shared" si="16"/>
        <v>#VALUE!</v>
      </c>
      <c r="AU140" s="32" t="e">
        <f t="shared" si="16"/>
        <v>#VALUE!</v>
      </c>
      <c r="AV140" s="32" t="e">
        <f t="shared" si="16"/>
        <v>#VALUE!</v>
      </c>
      <c r="AW140" s="32" t="e">
        <f t="shared" si="16"/>
        <v>#VALUE!</v>
      </c>
      <c r="AX140" s="32">
        <f t="shared" si="16"/>
        <v>0.08</v>
      </c>
      <c r="AY140" s="32">
        <f t="shared" si="16"/>
        <v>3.4</v>
      </c>
      <c r="AZ140" s="32" t="e">
        <f t="shared" si="19"/>
        <v>#VALUE!</v>
      </c>
      <c r="BA140" s="32" t="e">
        <f t="shared" si="19"/>
        <v>#VALUE!</v>
      </c>
      <c r="BB140" s="32" t="e">
        <f t="shared" si="19"/>
        <v>#VALUE!</v>
      </c>
      <c r="BC140" s="32" t="e">
        <f t="shared" si="19"/>
        <v>#VALUE!</v>
      </c>
      <c r="BD140" s="28">
        <v>3.3582089552238799E-2</v>
      </c>
      <c r="BE140" s="32">
        <v>0.23</v>
      </c>
      <c r="BF140" s="32" t="e">
        <f t="shared" si="14"/>
        <v>#VALUE!</v>
      </c>
      <c r="BG140" s="32" t="e">
        <f t="shared" si="14"/>
        <v>#VALUE!</v>
      </c>
      <c r="BH140" s="32" t="e">
        <f t="shared" si="14"/>
        <v>#VALUE!</v>
      </c>
      <c r="BI140" s="32" t="e">
        <f t="shared" si="14"/>
        <v>#VALUE!</v>
      </c>
      <c r="BJ140" s="32" t="e">
        <f t="shared" si="14"/>
        <v>#VALUE!</v>
      </c>
      <c r="BK140" s="32" t="e">
        <f t="shared" si="14"/>
        <v>#VALUE!</v>
      </c>
      <c r="BL140" s="32" t="e">
        <f t="shared" si="18"/>
        <v>#VALUE!</v>
      </c>
      <c r="BM140" s="32">
        <f t="shared" si="18"/>
        <v>1.1680726800778711E-2</v>
      </c>
      <c r="BN140" s="32">
        <f t="shared" si="18"/>
        <v>0.49643088903309524</v>
      </c>
      <c r="BO140" s="32" t="e">
        <f t="shared" si="18"/>
        <v>#VALUE!</v>
      </c>
      <c r="BP140" s="32" t="e">
        <f t="shared" si="18"/>
        <v>#VALUE!</v>
      </c>
      <c r="BQ140" s="32" t="e">
        <f t="shared" si="18"/>
        <v>#VALUE!</v>
      </c>
      <c r="BR140" s="32" t="e">
        <f t="shared" si="20"/>
        <v>#VALUE!</v>
      </c>
      <c r="BS140" s="32"/>
      <c r="BT140" s="32"/>
      <c r="BU140" s="32"/>
      <c r="BV140" s="32"/>
      <c r="BW140" s="32"/>
      <c r="BX140" s="32"/>
      <c r="BY140" s="32"/>
      <c r="BZ140" s="32">
        <v>1.1680726800778711E-2</v>
      </c>
      <c r="CA140" s="32">
        <v>0.49643088903309524</v>
      </c>
      <c r="CB140" s="32"/>
      <c r="CC140" s="32"/>
      <c r="CD140" s="32"/>
      <c r="CE140" s="33"/>
    </row>
    <row r="141" spans="1:83" x14ac:dyDescent="0.25">
      <c r="A141" s="39">
        <v>3785966</v>
      </c>
      <c r="B141" s="40" t="s">
        <v>587</v>
      </c>
      <c r="C141" s="28" t="s">
        <v>1153</v>
      </c>
      <c r="D141" s="28" t="s">
        <v>1154</v>
      </c>
      <c r="E141" s="40" t="s">
        <v>409</v>
      </c>
      <c r="F141" s="40">
        <v>2016</v>
      </c>
      <c r="G141" s="40" t="s">
        <v>588</v>
      </c>
      <c r="H141" s="40" t="s">
        <v>589</v>
      </c>
      <c r="I141" s="40" t="s">
        <v>590</v>
      </c>
      <c r="J141" s="40" t="s">
        <v>62</v>
      </c>
      <c r="K141" s="40" t="s">
        <v>40</v>
      </c>
      <c r="L141" s="40" t="s">
        <v>41</v>
      </c>
      <c r="M141" s="40">
        <v>28</v>
      </c>
      <c r="N141" s="41">
        <v>100</v>
      </c>
      <c r="O141" s="40" t="s">
        <v>43</v>
      </c>
      <c r="P141" s="40" t="s">
        <v>433</v>
      </c>
      <c r="Q141" s="40" t="s">
        <v>433</v>
      </c>
      <c r="R141" s="41">
        <v>2.2000000000000002</v>
      </c>
      <c r="S141" s="41">
        <v>2.8</v>
      </c>
      <c r="T141" s="41">
        <v>5.0999999999999996</v>
      </c>
      <c r="U141" s="40" t="s">
        <v>433</v>
      </c>
      <c r="V141" s="41">
        <v>12.2</v>
      </c>
      <c r="W141" s="41">
        <v>0.98</v>
      </c>
      <c r="X141" s="41">
        <v>14.3</v>
      </c>
      <c r="Y141" s="40" t="s">
        <v>433</v>
      </c>
      <c r="Z141" s="40" t="s">
        <v>433</v>
      </c>
      <c r="AA141" s="41">
        <v>3.3</v>
      </c>
      <c r="AB141" s="40" t="s">
        <v>433</v>
      </c>
      <c r="AC141" s="40">
        <v>3.3</v>
      </c>
      <c r="AD141" s="40">
        <v>12.2</v>
      </c>
      <c r="AE141" s="40" t="s">
        <v>43</v>
      </c>
      <c r="AF141" s="40">
        <v>3.3</v>
      </c>
      <c r="AG141" s="40" t="s">
        <v>976</v>
      </c>
      <c r="AH141" s="40">
        <v>2.2142455920110802</v>
      </c>
      <c r="AI141" s="40" t="s">
        <v>977</v>
      </c>
      <c r="AJ141" s="40">
        <v>12.2</v>
      </c>
      <c r="AK141" s="40" t="s">
        <v>976</v>
      </c>
      <c r="AL141" s="41">
        <v>0.227269565217391</v>
      </c>
      <c r="AM141" s="41">
        <v>2.2142455920110802</v>
      </c>
      <c r="AN141" s="41">
        <v>0.84020869565217404</v>
      </c>
      <c r="AO141" s="28" t="s">
        <v>1156</v>
      </c>
      <c r="AP141" s="31">
        <v>1</v>
      </c>
      <c r="AQ141" s="32" t="e">
        <f t="shared" si="17"/>
        <v>#VALUE!</v>
      </c>
      <c r="AR141" s="32" t="e">
        <f t="shared" si="17"/>
        <v>#VALUE!</v>
      </c>
      <c r="AS141" s="32">
        <f t="shared" si="17"/>
        <v>2.2000000000000002</v>
      </c>
      <c r="AT141" s="32">
        <f t="shared" si="16"/>
        <v>2.8</v>
      </c>
      <c r="AU141" s="32">
        <f t="shared" si="16"/>
        <v>5.0999999999999996</v>
      </c>
      <c r="AV141" s="32" t="e">
        <f t="shared" si="16"/>
        <v>#VALUE!</v>
      </c>
      <c r="AW141" s="32">
        <f t="shared" si="16"/>
        <v>12.2</v>
      </c>
      <c r="AX141" s="32">
        <f t="shared" si="16"/>
        <v>0.98</v>
      </c>
      <c r="AY141" s="32">
        <f t="shared" si="16"/>
        <v>14.3</v>
      </c>
      <c r="AZ141" s="32" t="e">
        <f t="shared" si="19"/>
        <v>#VALUE!</v>
      </c>
      <c r="BA141" s="32" t="e">
        <f t="shared" si="19"/>
        <v>#VALUE!</v>
      </c>
      <c r="BB141" s="32">
        <f t="shared" si="19"/>
        <v>3.3</v>
      </c>
      <c r="BC141" s="32" t="e">
        <f t="shared" si="19"/>
        <v>#VALUE!</v>
      </c>
      <c r="BD141" s="28">
        <v>1.584E-2</v>
      </c>
      <c r="BE141" s="32">
        <v>0.23</v>
      </c>
      <c r="BF141" s="32" t="e">
        <f t="shared" si="14"/>
        <v>#VALUE!</v>
      </c>
      <c r="BG141" s="32" t="e">
        <f t="shared" si="14"/>
        <v>#VALUE!</v>
      </c>
      <c r="BH141" s="32">
        <f t="shared" si="14"/>
        <v>0.15151304347826089</v>
      </c>
      <c r="BI141" s="32">
        <f t="shared" si="14"/>
        <v>0.19283478260869563</v>
      </c>
      <c r="BJ141" s="32">
        <f t="shared" si="14"/>
        <v>0.35123478260869562</v>
      </c>
      <c r="BK141" s="32" t="e">
        <f t="shared" si="14"/>
        <v>#VALUE!</v>
      </c>
      <c r="BL141" s="32">
        <f t="shared" si="18"/>
        <v>0.84020869565217382</v>
      </c>
      <c r="BM141" s="32">
        <f t="shared" si="18"/>
        <v>6.7492173913043477E-2</v>
      </c>
      <c r="BN141" s="32">
        <f t="shared" si="18"/>
        <v>0.98483478260869572</v>
      </c>
      <c r="BO141" s="32" t="e">
        <f t="shared" si="18"/>
        <v>#VALUE!</v>
      </c>
      <c r="BP141" s="32" t="e">
        <f t="shared" si="18"/>
        <v>#VALUE!</v>
      </c>
      <c r="BQ141" s="32">
        <f t="shared" si="18"/>
        <v>0.22726956521739128</v>
      </c>
      <c r="BR141" s="32" t="e">
        <f t="shared" si="20"/>
        <v>#VALUE!</v>
      </c>
      <c r="BS141" s="32"/>
      <c r="BT141" s="32"/>
      <c r="BU141" s="32">
        <v>0.15151304347826089</v>
      </c>
      <c r="BV141" s="32">
        <v>0.19283478260869563</v>
      </c>
      <c r="BW141" s="32">
        <v>0.35123478260869562</v>
      </c>
      <c r="BX141" s="32"/>
      <c r="BY141" s="32">
        <v>0.84020869565217382</v>
      </c>
      <c r="BZ141" s="32">
        <v>6.7492173913043477E-2</v>
      </c>
      <c r="CA141" s="32">
        <v>0.98483478260869572</v>
      </c>
      <c r="CB141" s="32"/>
      <c r="CC141" s="32"/>
      <c r="CD141" s="32">
        <v>0.22726956521739128</v>
      </c>
      <c r="CE141" s="33"/>
    </row>
    <row r="142" spans="1:83" x14ac:dyDescent="0.25">
      <c r="A142" s="39">
        <v>3785966</v>
      </c>
      <c r="B142" s="40" t="s">
        <v>587</v>
      </c>
      <c r="C142" s="28" t="s">
        <v>1153</v>
      </c>
      <c r="D142" s="28" t="s">
        <v>1154</v>
      </c>
      <c r="E142" s="40" t="s">
        <v>48</v>
      </c>
      <c r="F142" s="40">
        <v>2016</v>
      </c>
      <c r="G142" s="40" t="s">
        <v>588</v>
      </c>
      <c r="H142" s="40" t="s">
        <v>589</v>
      </c>
      <c r="I142" s="40" t="s">
        <v>596</v>
      </c>
      <c r="J142" s="40" t="s">
        <v>62</v>
      </c>
      <c r="K142" s="40" t="s">
        <v>40</v>
      </c>
      <c r="L142" s="40" t="s">
        <v>41</v>
      </c>
      <c r="M142" s="40">
        <v>33</v>
      </c>
      <c r="N142" s="41">
        <v>100</v>
      </c>
      <c r="O142" s="40" t="s">
        <v>43</v>
      </c>
      <c r="P142" s="40" t="s">
        <v>433</v>
      </c>
      <c r="Q142" s="40" t="s">
        <v>433</v>
      </c>
      <c r="R142" s="41">
        <v>4.5999999999999996</v>
      </c>
      <c r="S142" s="41">
        <v>7.4</v>
      </c>
      <c r="T142" s="41">
        <v>16.7</v>
      </c>
      <c r="U142" s="40" t="s">
        <v>433</v>
      </c>
      <c r="V142" s="41">
        <v>413</v>
      </c>
      <c r="W142" s="41">
        <v>1.7</v>
      </c>
      <c r="X142" s="41">
        <v>798</v>
      </c>
      <c r="Y142" s="40" t="s">
        <v>433</v>
      </c>
      <c r="Z142" s="40" t="s">
        <v>433</v>
      </c>
      <c r="AA142" s="41">
        <v>10.9</v>
      </c>
      <c r="AB142" s="40" t="s">
        <v>433</v>
      </c>
      <c r="AC142" s="40">
        <v>10.9</v>
      </c>
      <c r="AD142" s="40">
        <v>413</v>
      </c>
      <c r="AE142" s="40" t="s">
        <v>43</v>
      </c>
      <c r="AF142" s="40">
        <v>10.9</v>
      </c>
      <c r="AG142" s="40" t="s">
        <v>976</v>
      </c>
      <c r="AH142" s="40">
        <v>9.1132687714586602</v>
      </c>
      <c r="AI142" s="40" t="s">
        <v>977</v>
      </c>
      <c r="AJ142" s="40">
        <v>413</v>
      </c>
      <c r="AK142" s="40" t="s">
        <v>976</v>
      </c>
      <c r="AL142" s="41">
        <v>1.5914990266061</v>
      </c>
      <c r="AM142" s="41">
        <v>9.1132687714586602</v>
      </c>
      <c r="AN142" s="41">
        <v>60.3017521090201</v>
      </c>
      <c r="AO142" s="28" t="s">
        <v>1156</v>
      </c>
      <c r="AP142" s="31">
        <v>1</v>
      </c>
      <c r="AQ142" s="32" t="e">
        <f t="shared" si="17"/>
        <v>#VALUE!</v>
      </c>
      <c r="AR142" s="32" t="e">
        <f t="shared" si="17"/>
        <v>#VALUE!</v>
      </c>
      <c r="AS142" s="32">
        <f t="shared" si="17"/>
        <v>4.5999999999999996</v>
      </c>
      <c r="AT142" s="32">
        <f t="shared" si="16"/>
        <v>7.4</v>
      </c>
      <c r="AU142" s="32">
        <f t="shared" si="16"/>
        <v>16.7</v>
      </c>
      <c r="AV142" s="32" t="e">
        <f t="shared" si="16"/>
        <v>#VALUE!</v>
      </c>
      <c r="AW142" s="32">
        <f t="shared" si="16"/>
        <v>413</v>
      </c>
      <c r="AX142" s="32">
        <f t="shared" si="16"/>
        <v>1.7</v>
      </c>
      <c r="AY142" s="32">
        <f t="shared" si="16"/>
        <v>798</v>
      </c>
      <c r="AZ142" s="32" t="e">
        <f t="shared" si="19"/>
        <v>#VALUE!</v>
      </c>
      <c r="BA142" s="32" t="e">
        <f t="shared" si="19"/>
        <v>#VALUE!</v>
      </c>
      <c r="BB142" s="32">
        <f t="shared" si="19"/>
        <v>10.9</v>
      </c>
      <c r="BC142" s="32" t="e">
        <f t="shared" si="19"/>
        <v>#VALUE!</v>
      </c>
      <c r="BD142" s="28">
        <v>3.3582089552238799E-2</v>
      </c>
      <c r="BE142" s="32">
        <v>0.23</v>
      </c>
      <c r="BF142" s="32" t="e">
        <f t="shared" si="14"/>
        <v>#VALUE!</v>
      </c>
      <c r="BG142" s="32" t="e">
        <f t="shared" si="14"/>
        <v>#VALUE!</v>
      </c>
      <c r="BH142" s="32">
        <f t="shared" si="14"/>
        <v>0.67164179104477595</v>
      </c>
      <c r="BI142" s="32">
        <f t="shared" ref="BI142:BQ189" si="21">AT142*$BD142/$BE142</f>
        <v>1.080467229072031</v>
      </c>
      <c r="BJ142" s="32">
        <f t="shared" si="21"/>
        <v>2.4383517196625561</v>
      </c>
      <c r="BK142" s="32" t="e">
        <f t="shared" si="21"/>
        <v>#VALUE!</v>
      </c>
      <c r="BL142" s="32">
        <f t="shared" si="18"/>
        <v>60.3017521090201</v>
      </c>
      <c r="BM142" s="32">
        <f t="shared" si="18"/>
        <v>0.24821544451654762</v>
      </c>
      <c r="BN142" s="32">
        <f t="shared" si="18"/>
        <v>116.51524983776766</v>
      </c>
      <c r="BO142" s="32" t="e">
        <f t="shared" si="18"/>
        <v>#VALUE!</v>
      </c>
      <c r="BP142" s="32" t="e">
        <f t="shared" si="18"/>
        <v>#VALUE!</v>
      </c>
      <c r="BQ142" s="32">
        <f t="shared" si="18"/>
        <v>1.5914990266060995</v>
      </c>
      <c r="BR142" s="32" t="e">
        <f t="shared" si="20"/>
        <v>#VALUE!</v>
      </c>
      <c r="BS142" s="32"/>
      <c r="BT142" s="32"/>
      <c r="BU142" s="32">
        <v>0.67164179104477595</v>
      </c>
      <c r="BV142" s="32">
        <v>1.080467229072031</v>
      </c>
      <c r="BW142" s="32">
        <v>2.4383517196625561</v>
      </c>
      <c r="BX142" s="32"/>
      <c r="BY142" s="32">
        <v>60.3017521090201</v>
      </c>
      <c r="BZ142" s="32">
        <v>0.24821544451654762</v>
      </c>
      <c r="CA142" s="32">
        <v>116.51524983776766</v>
      </c>
      <c r="CB142" s="32"/>
      <c r="CC142" s="32"/>
      <c r="CD142" s="32">
        <v>1.5914990266060995</v>
      </c>
      <c r="CE142" s="33"/>
    </row>
    <row r="143" spans="1:83" x14ac:dyDescent="0.25">
      <c r="A143" s="39">
        <v>3785967</v>
      </c>
      <c r="B143" s="40" t="s">
        <v>613</v>
      </c>
      <c r="C143" s="28" t="s">
        <v>1151</v>
      </c>
      <c r="D143" s="28" t="s">
        <v>1152</v>
      </c>
      <c r="E143" s="40" t="s">
        <v>48</v>
      </c>
      <c r="F143" s="40">
        <v>2019</v>
      </c>
      <c r="G143" s="40" t="s">
        <v>614</v>
      </c>
      <c r="H143" s="40" t="s">
        <v>589</v>
      </c>
      <c r="I143" s="40" t="s">
        <v>616</v>
      </c>
      <c r="J143" s="40" t="s">
        <v>42</v>
      </c>
      <c r="K143" s="40" t="s">
        <v>40</v>
      </c>
      <c r="L143" s="40" t="s">
        <v>41</v>
      </c>
      <c r="M143" s="40">
        <v>90</v>
      </c>
      <c r="N143" s="41">
        <v>100</v>
      </c>
      <c r="O143" s="40" t="s">
        <v>43</v>
      </c>
      <c r="P143" s="40" t="s">
        <v>433</v>
      </c>
      <c r="Q143" s="40" t="s">
        <v>433</v>
      </c>
      <c r="R143" s="41">
        <v>0.4</v>
      </c>
      <c r="S143" s="41">
        <v>0.6</v>
      </c>
      <c r="T143" s="41">
        <v>1</v>
      </c>
      <c r="U143" s="40" t="s">
        <v>433</v>
      </c>
      <c r="V143" s="40" t="s">
        <v>433</v>
      </c>
      <c r="W143" s="40" t="s">
        <v>433</v>
      </c>
      <c r="X143" s="41">
        <v>4.2</v>
      </c>
      <c r="Y143" s="40" t="s">
        <v>433</v>
      </c>
      <c r="Z143" s="40" t="s">
        <v>433</v>
      </c>
      <c r="AA143" s="40" t="s">
        <v>433</v>
      </c>
      <c r="AB143" s="40" t="s">
        <v>433</v>
      </c>
      <c r="AC143" s="40">
        <v>0.6</v>
      </c>
      <c r="AD143" s="40">
        <v>1.83388528049074</v>
      </c>
      <c r="AE143" s="40" t="s">
        <v>43</v>
      </c>
      <c r="AF143" s="40">
        <v>0.6</v>
      </c>
      <c r="AG143" s="40" t="s">
        <v>977</v>
      </c>
      <c r="AH143" s="40">
        <v>1.9723926243591801</v>
      </c>
      <c r="AI143" s="40" t="s">
        <v>977</v>
      </c>
      <c r="AJ143" s="40">
        <v>1.83388528049074</v>
      </c>
      <c r="AK143" s="40" t="s">
        <v>977</v>
      </c>
      <c r="AL143" s="41">
        <v>4.0719375636240299E-2</v>
      </c>
      <c r="AM143" s="41">
        <v>1.9723926243591801</v>
      </c>
      <c r="AN143" s="41">
        <v>0.12445777268345699</v>
      </c>
      <c r="AO143" s="28" t="s">
        <v>1156</v>
      </c>
      <c r="AP143" s="31">
        <v>1</v>
      </c>
      <c r="AQ143" s="32" t="e">
        <f t="shared" si="17"/>
        <v>#VALUE!</v>
      </c>
      <c r="AR143" s="32" t="e">
        <f t="shared" si="17"/>
        <v>#VALUE!</v>
      </c>
      <c r="AS143" s="32">
        <f t="shared" si="17"/>
        <v>0.4</v>
      </c>
      <c r="AT143" s="32">
        <f t="shared" si="16"/>
        <v>0.6</v>
      </c>
      <c r="AU143" s="32">
        <f t="shared" si="16"/>
        <v>1</v>
      </c>
      <c r="AV143" s="32" t="e">
        <f t="shared" si="16"/>
        <v>#VALUE!</v>
      </c>
      <c r="AW143" s="32" t="e">
        <f t="shared" si="16"/>
        <v>#VALUE!</v>
      </c>
      <c r="AX143" s="32" t="e">
        <f t="shared" si="16"/>
        <v>#VALUE!</v>
      </c>
      <c r="AY143" s="32">
        <f t="shared" si="16"/>
        <v>4.2</v>
      </c>
      <c r="AZ143" s="32" t="e">
        <f t="shared" si="19"/>
        <v>#VALUE!</v>
      </c>
      <c r="BA143" s="32" t="e">
        <f t="shared" si="19"/>
        <v>#VALUE!</v>
      </c>
      <c r="BB143" s="32" t="e">
        <f t="shared" si="19"/>
        <v>#VALUE!</v>
      </c>
      <c r="BC143" s="32" t="e">
        <f t="shared" si="19"/>
        <v>#VALUE!</v>
      </c>
      <c r="BD143" s="28">
        <v>2.37529691211401E-2</v>
      </c>
      <c r="BE143" s="32">
        <v>0.35</v>
      </c>
      <c r="BF143" s="32" t="e">
        <f t="shared" ref="BF143:BN202" si="22">AQ143*$BD143/$BE143</f>
        <v>#VALUE!</v>
      </c>
      <c r="BG143" s="32" t="e">
        <f t="shared" si="22"/>
        <v>#VALUE!</v>
      </c>
      <c r="BH143" s="32">
        <f t="shared" si="22"/>
        <v>2.7146250424160117E-2</v>
      </c>
      <c r="BI143" s="32">
        <f t="shared" si="21"/>
        <v>4.0719375636240174E-2</v>
      </c>
      <c r="BJ143" s="32">
        <f t="shared" si="21"/>
        <v>6.7865626060400294E-2</v>
      </c>
      <c r="BK143" s="32" t="e">
        <f t="shared" si="21"/>
        <v>#VALUE!</v>
      </c>
      <c r="BL143" s="32" t="e">
        <f t="shared" si="18"/>
        <v>#VALUE!</v>
      </c>
      <c r="BM143" s="32" t="e">
        <f t="shared" si="18"/>
        <v>#VALUE!</v>
      </c>
      <c r="BN143" s="32">
        <f t="shared" si="18"/>
        <v>0.28503562945368127</v>
      </c>
      <c r="BO143" s="32" t="e">
        <f t="shared" si="18"/>
        <v>#VALUE!</v>
      </c>
      <c r="BP143" s="32" t="e">
        <f t="shared" si="18"/>
        <v>#VALUE!</v>
      </c>
      <c r="BQ143" s="32" t="e">
        <f t="shared" si="18"/>
        <v>#VALUE!</v>
      </c>
      <c r="BR143" s="32" t="e">
        <f t="shared" si="20"/>
        <v>#VALUE!</v>
      </c>
      <c r="BS143" s="32"/>
      <c r="BT143" s="32"/>
      <c r="BU143" s="32">
        <v>2.7146250424160117E-2</v>
      </c>
      <c r="BV143" s="32">
        <v>4.0719375636240174E-2</v>
      </c>
      <c r="BW143" s="32">
        <v>6.7865626060400294E-2</v>
      </c>
      <c r="BX143" s="32"/>
      <c r="BY143" s="32"/>
      <c r="BZ143" s="32"/>
      <c r="CA143" s="32">
        <v>0.28503562945368127</v>
      </c>
      <c r="CB143" s="32"/>
      <c r="CC143" s="32"/>
      <c r="CD143" s="32"/>
      <c r="CE143" s="33"/>
    </row>
    <row r="144" spans="1:83" x14ac:dyDescent="0.25">
      <c r="A144" s="39">
        <v>3785967</v>
      </c>
      <c r="B144" s="40" t="s">
        <v>613</v>
      </c>
      <c r="C144" s="28" t="s">
        <v>1151</v>
      </c>
      <c r="D144" s="28" t="s">
        <v>1152</v>
      </c>
      <c r="E144" s="40" t="s">
        <v>409</v>
      </c>
      <c r="F144" s="40">
        <v>2019</v>
      </c>
      <c r="G144" s="40" t="s">
        <v>614</v>
      </c>
      <c r="H144" s="40" t="s">
        <v>589</v>
      </c>
      <c r="I144" s="40" t="s">
        <v>618</v>
      </c>
      <c r="J144" s="40" t="s">
        <v>42</v>
      </c>
      <c r="K144" s="40" t="s">
        <v>40</v>
      </c>
      <c r="L144" s="40" t="s">
        <v>41</v>
      </c>
      <c r="M144" s="40">
        <v>96</v>
      </c>
      <c r="N144" s="41">
        <v>98</v>
      </c>
      <c r="O144" s="40" t="s">
        <v>43</v>
      </c>
      <c r="P144" s="40" t="s">
        <v>433</v>
      </c>
      <c r="Q144" s="40" t="s">
        <v>433</v>
      </c>
      <c r="R144" s="41">
        <v>0.5</v>
      </c>
      <c r="S144" s="41">
        <v>0.9</v>
      </c>
      <c r="T144" s="41">
        <v>1.5</v>
      </c>
      <c r="U144" s="40" t="s">
        <v>433</v>
      </c>
      <c r="V144" s="40" t="s">
        <v>433</v>
      </c>
      <c r="W144" s="40" t="s">
        <v>433</v>
      </c>
      <c r="X144" s="41">
        <v>6.9</v>
      </c>
      <c r="Y144" s="40" t="s">
        <v>433</v>
      </c>
      <c r="Z144" s="40" t="s">
        <v>433</v>
      </c>
      <c r="AA144" s="40" t="s">
        <v>433</v>
      </c>
      <c r="AB144" s="40" t="s">
        <v>433</v>
      </c>
      <c r="AC144" s="40">
        <v>0.9</v>
      </c>
      <c r="AD144" s="40">
        <v>3.4356715329948799</v>
      </c>
      <c r="AE144" s="40" t="s">
        <v>43</v>
      </c>
      <c r="AF144" s="40">
        <v>0.9</v>
      </c>
      <c r="AG144" s="40" t="s">
        <v>977</v>
      </c>
      <c r="AH144" s="40">
        <v>2.2578262366534498</v>
      </c>
      <c r="AI144" s="40" t="s">
        <v>977</v>
      </c>
      <c r="AJ144" s="40">
        <v>3.4356715329948799</v>
      </c>
      <c r="AK144" s="40" t="s">
        <v>977</v>
      </c>
      <c r="AL144" s="41">
        <v>4.0731428571428599E-2</v>
      </c>
      <c r="AM144" s="41">
        <v>2.2578262366534498</v>
      </c>
      <c r="AN144" s="41">
        <v>0.15548867737896799</v>
      </c>
      <c r="AO144" s="28" t="s">
        <v>1156</v>
      </c>
      <c r="AP144" s="31">
        <v>1</v>
      </c>
      <c r="AQ144" s="32" t="e">
        <f t="shared" si="17"/>
        <v>#VALUE!</v>
      </c>
      <c r="AR144" s="32" t="e">
        <f t="shared" si="17"/>
        <v>#VALUE!</v>
      </c>
      <c r="AS144" s="32">
        <f t="shared" si="17"/>
        <v>0.5</v>
      </c>
      <c r="AT144" s="32">
        <f t="shared" si="16"/>
        <v>0.9</v>
      </c>
      <c r="AU144" s="32">
        <f t="shared" si="16"/>
        <v>1.5</v>
      </c>
      <c r="AV144" s="32" t="e">
        <f t="shared" si="16"/>
        <v>#VALUE!</v>
      </c>
      <c r="AW144" s="32" t="e">
        <f t="shared" si="16"/>
        <v>#VALUE!</v>
      </c>
      <c r="AX144" s="32" t="e">
        <f t="shared" si="16"/>
        <v>#VALUE!</v>
      </c>
      <c r="AY144" s="32">
        <f t="shared" si="16"/>
        <v>6.9</v>
      </c>
      <c r="AZ144" s="32" t="e">
        <f t="shared" si="19"/>
        <v>#VALUE!</v>
      </c>
      <c r="BA144" s="32" t="e">
        <f t="shared" si="19"/>
        <v>#VALUE!</v>
      </c>
      <c r="BB144" s="32" t="e">
        <f t="shared" si="19"/>
        <v>#VALUE!</v>
      </c>
      <c r="BC144" s="32" t="e">
        <f t="shared" si="19"/>
        <v>#VALUE!</v>
      </c>
      <c r="BD144" s="28">
        <v>1.584E-2</v>
      </c>
      <c r="BE144" s="32">
        <v>0.35</v>
      </c>
      <c r="BF144" s="32" t="e">
        <f t="shared" si="22"/>
        <v>#VALUE!</v>
      </c>
      <c r="BG144" s="32" t="e">
        <f t="shared" si="22"/>
        <v>#VALUE!</v>
      </c>
      <c r="BH144" s="32">
        <f t="shared" si="22"/>
        <v>2.2628571428571428E-2</v>
      </c>
      <c r="BI144" s="32">
        <f t="shared" si="21"/>
        <v>4.0731428571428571E-2</v>
      </c>
      <c r="BJ144" s="32">
        <f t="shared" si="21"/>
        <v>6.7885714285714285E-2</v>
      </c>
      <c r="BK144" s="32" t="e">
        <f t="shared" si="21"/>
        <v>#VALUE!</v>
      </c>
      <c r="BL144" s="32" t="e">
        <f t="shared" si="18"/>
        <v>#VALUE!</v>
      </c>
      <c r="BM144" s="32" t="e">
        <f t="shared" si="18"/>
        <v>#VALUE!</v>
      </c>
      <c r="BN144" s="32">
        <f t="shared" si="18"/>
        <v>0.31227428571428573</v>
      </c>
      <c r="BO144" s="32" t="e">
        <f t="shared" si="18"/>
        <v>#VALUE!</v>
      </c>
      <c r="BP144" s="32" t="e">
        <f t="shared" si="18"/>
        <v>#VALUE!</v>
      </c>
      <c r="BQ144" s="32" t="e">
        <f t="shared" si="18"/>
        <v>#VALUE!</v>
      </c>
      <c r="BR144" s="32" t="e">
        <f t="shared" si="20"/>
        <v>#VALUE!</v>
      </c>
      <c r="BS144" s="32"/>
      <c r="BT144" s="32"/>
      <c r="BU144" s="32">
        <v>2.2628571428571428E-2</v>
      </c>
      <c r="BV144" s="32">
        <v>4.0731428571428571E-2</v>
      </c>
      <c r="BW144" s="32">
        <v>6.7885714285714285E-2</v>
      </c>
      <c r="BX144" s="32"/>
      <c r="BY144" s="32"/>
      <c r="BZ144" s="32"/>
      <c r="CA144" s="32">
        <v>0.31227428571428573</v>
      </c>
      <c r="CB144" s="32"/>
      <c r="CC144" s="32"/>
      <c r="CD144" s="32"/>
      <c r="CE144" s="33"/>
    </row>
    <row r="145" spans="1:83" x14ac:dyDescent="0.25">
      <c r="A145" s="39">
        <v>3785967</v>
      </c>
      <c r="B145" s="40" t="s">
        <v>613</v>
      </c>
      <c r="C145" s="28" t="s">
        <v>1151</v>
      </c>
      <c r="D145" s="28" t="s">
        <v>1027</v>
      </c>
      <c r="E145" s="40" t="s">
        <v>48</v>
      </c>
      <c r="F145" s="40">
        <v>2019</v>
      </c>
      <c r="G145" s="40" t="s">
        <v>614</v>
      </c>
      <c r="H145" s="40" t="s">
        <v>589</v>
      </c>
      <c r="I145" s="40" t="s">
        <v>616</v>
      </c>
      <c r="J145" s="40" t="s">
        <v>55</v>
      </c>
      <c r="K145" s="40" t="s">
        <v>40</v>
      </c>
      <c r="L145" s="40" t="s">
        <v>41</v>
      </c>
      <c r="M145" s="40">
        <v>90</v>
      </c>
      <c r="N145" s="41">
        <v>91</v>
      </c>
      <c r="O145" s="40" t="s">
        <v>43</v>
      </c>
      <c r="P145" s="40" t="s">
        <v>433</v>
      </c>
      <c r="Q145" s="40" t="s">
        <v>433</v>
      </c>
      <c r="R145" s="41">
        <v>0.3</v>
      </c>
      <c r="S145" s="41">
        <v>0.9</v>
      </c>
      <c r="T145" s="41">
        <v>2.2999999999999998</v>
      </c>
      <c r="U145" s="40" t="s">
        <v>433</v>
      </c>
      <c r="V145" s="40" t="s">
        <v>433</v>
      </c>
      <c r="W145" s="40" t="s">
        <v>433</v>
      </c>
      <c r="X145" s="41">
        <v>17.100000000000001</v>
      </c>
      <c r="Y145" s="40" t="s">
        <v>433</v>
      </c>
      <c r="Z145" s="40" t="s">
        <v>433</v>
      </c>
      <c r="AA145" s="40" t="s">
        <v>433</v>
      </c>
      <c r="AB145" s="40" t="s">
        <v>433</v>
      </c>
      <c r="AC145" s="40">
        <v>0.9</v>
      </c>
      <c r="AD145" s="40">
        <v>10.786274305370601</v>
      </c>
      <c r="AE145" s="40" t="s">
        <v>43</v>
      </c>
      <c r="AF145" s="40">
        <v>0.9</v>
      </c>
      <c r="AG145" s="40" t="s">
        <v>977</v>
      </c>
      <c r="AH145" s="40">
        <v>4.5264720179978504</v>
      </c>
      <c r="AI145" s="40" t="s">
        <v>977</v>
      </c>
      <c r="AJ145" s="40">
        <v>10.786274305370601</v>
      </c>
      <c r="AK145" s="40" t="s">
        <v>977</v>
      </c>
      <c r="AL145" s="41">
        <v>9.2946400908809304E-2</v>
      </c>
      <c r="AM145" s="41">
        <v>4.5264720179978504</v>
      </c>
      <c r="AN145" s="41">
        <v>1.11393930655485</v>
      </c>
      <c r="AO145" s="28" t="s">
        <v>1156</v>
      </c>
      <c r="AP145" s="31">
        <v>1</v>
      </c>
      <c r="AQ145" s="32" t="e">
        <f t="shared" si="17"/>
        <v>#VALUE!</v>
      </c>
      <c r="AR145" s="32" t="e">
        <f t="shared" si="17"/>
        <v>#VALUE!</v>
      </c>
      <c r="AS145" s="32">
        <f t="shared" si="17"/>
        <v>0.3</v>
      </c>
      <c r="AT145" s="32">
        <f t="shared" si="16"/>
        <v>0.9</v>
      </c>
      <c r="AU145" s="32">
        <f t="shared" si="16"/>
        <v>2.2999999999999998</v>
      </c>
      <c r="AV145" s="32" t="e">
        <f t="shared" si="16"/>
        <v>#VALUE!</v>
      </c>
      <c r="AW145" s="32" t="e">
        <f t="shared" si="16"/>
        <v>#VALUE!</v>
      </c>
      <c r="AX145" s="32" t="e">
        <f t="shared" si="16"/>
        <v>#VALUE!</v>
      </c>
      <c r="AY145" s="32">
        <f t="shared" si="16"/>
        <v>17.100000000000001</v>
      </c>
      <c r="AZ145" s="32" t="e">
        <f t="shared" si="19"/>
        <v>#VALUE!</v>
      </c>
      <c r="BA145" s="32" t="e">
        <f t="shared" si="19"/>
        <v>#VALUE!</v>
      </c>
      <c r="BB145" s="32" t="e">
        <f t="shared" si="19"/>
        <v>#VALUE!</v>
      </c>
      <c r="BC145" s="32" t="e">
        <f t="shared" si="19"/>
        <v>#VALUE!</v>
      </c>
      <c r="BD145" s="28">
        <v>2.37529691211401E-2</v>
      </c>
      <c r="BE145" s="32">
        <v>0.23</v>
      </c>
      <c r="BF145" s="32" t="e">
        <f t="shared" si="22"/>
        <v>#VALUE!</v>
      </c>
      <c r="BG145" s="32" t="e">
        <f t="shared" si="22"/>
        <v>#VALUE!</v>
      </c>
      <c r="BH145" s="32">
        <f t="shared" si="22"/>
        <v>3.0982133636269695E-2</v>
      </c>
      <c r="BI145" s="32">
        <f t="shared" si="21"/>
        <v>9.2946400908809096E-2</v>
      </c>
      <c r="BJ145" s="32">
        <f t="shared" si="21"/>
        <v>0.23752969121140097</v>
      </c>
      <c r="BK145" s="32" t="e">
        <f t="shared" si="21"/>
        <v>#VALUE!</v>
      </c>
      <c r="BL145" s="32" t="e">
        <f t="shared" si="18"/>
        <v>#VALUE!</v>
      </c>
      <c r="BM145" s="32" t="e">
        <f t="shared" si="18"/>
        <v>#VALUE!</v>
      </c>
      <c r="BN145" s="32">
        <f t="shared" si="18"/>
        <v>1.7659816172673728</v>
      </c>
      <c r="BO145" s="32" t="e">
        <f t="shared" si="18"/>
        <v>#VALUE!</v>
      </c>
      <c r="BP145" s="32" t="e">
        <f t="shared" si="18"/>
        <v>#VALUE!</v>
      </c>
      <c r="BQ145" s="32" t="e">
        <f t="shared" si="18"/>
        <v>#VALUE!</v>
      </c>
      <c r="BR145" s="32" t="e">
        <f t="shared" si="20"/>
        <v>#VALUE!</v>
      </c>
      <c r="BS145" s="32"/>
      <c r="BT145" s="32"/>
      <c r="BU145" s="32">
        <v>3.0982133636269695E-2</v>
      </c>
      <c r="BV145" s="32">
        <v>9.2946400908809096E-2</v>
      </c>
      <c r="BW145" s="32">
        <v>0.23752969121140097</v>
      </c>
      <c r="BX145" s="32"/>
      <c r="BY145" s="32"/>
      <c r="BZ145" s="32"/>
      <c r="CA145" s="32">
        <v>1.7659816172673728</v>
      </c>
      <c r="CB145" s="32"/>
      <c r="CC145" s="32"/>
      <c r="CD145" s="32"/>
      <c r="CE145" s="33"/>
    </row>
    <row r="146" spans="1:83" x14ac:dyDescent="0.25">
      <c r="A146" s="39">
        <v>3785967</v>
      </c>
      <c r="B146" s="40" t="s">
        <v>613</v>
      </c>
      <c r="C146" s="28" t="s">
        <v>1151</v>
      </c>
      <c r="D146" s="28" t="s">
        <v>1027</v>
      </c>
      <c r="E146" s="40" t="s">
        <v>409</v>
      </c>
      <c r="F146" s="40">
        <v>2019</v>
      </c>
      <c r="G146" s="40" t="s">
        <v>614</v>
      </c>
      <c r="H146" s="40" t="s">
        <v>589</v>
      </c>
      <c r="I146" s="40" t="s">
        <v>618</v>
      </c>
      <c r="J146" s="40" t="s">
        <v>55</v>
      </c>
      <c r="K146" s="40" t="s">
        <v>40</v>
      </c>
      <c r="L146" s="40" t="s">
        <v>41</v>
      </c>
      <c r="M146" s="40">
        <v>96</v>
      </c>
      <c r="N146" s="41">
        <v>84</v>
      </c>
      <c r="O146" s="40" t="s">
        <v>43</v>
      </c>
      <c r="P146" s="40" t="s">
        <v>433</v>
      </c>
      <c r="Q146" s="40" t="s">
        <v>433</v>
      </c>
      <c r="R146" s="41">
        <v>0.3</v>
      </c>
      <c r="S146" s="41">
        <v>0.7</v>
      </c>
      <c r="T146" s="41">
        <v>1.5</v>
      </c>
      <c r="U146" s="40" t="s">
        <v>433</v>
      </c>
      <c r="V146" s="40" t="s">
        <v>433</v>
      </c>
      <c r="W146" s="40" t="s">
        <v>433</v>
      </c>
      <c r="X146" s="41">
        <v>13.9</v>
      </c>
      <c r="Y146" s="40" t="s">
        <v>433</v>
      </c>
      <c r="Z146" s="40" t="s">
        <v>433</v>
      </c>
      <c r="AA146" s="40" t="s">
        <v>433</v>
      </c>
      <c r="AB146" s="40" t="s">
        <v>433</v>
      </c>
      <c r="AC146" s="40">
        <v>0.7</v>
      </c>
      <c r="AD146" s="40">
        <v>4.9816637029251796</v>
      </c>
      <c r="AE146" s="40" t="s">
        <v>43</v>
      </c>
      <c r="AF146" s="40">
        <v>0.7</v>
      </c>
      <c r="AG146" s="40" t="s">
        <v>977</v>
      </c>
      <c r="AH146" s="40">
        <v>3.2972147922746502</v>
      </c>
      <c r="AI146" s="40" t="s">
        <v>977</v>
      </c>
      <c r="AJ146" s="40">
        <v>4.9816637029251796</v>
      </c>
      <c r="AK146" s="40" t="s">
        <v>977</v>
      </c>
      <c r="AL146" s="41">
        <v>4.8208695652173901E-2</v>
      </c>
      <c r="AM146" s="41">
        <v>3.2972147922746502</v>
      </c>
      <c r="AN146" s="41">
        <v>0.34308501327971702</v>
      </c>
      <c r="AO146" s="28" t="s">
        <v>1156</v>
      </c>
      <c r="AP146" s="31">
        <v>1</v>
      </c>
      <c r="AQ146" s="32" t="e">
        <f t="shared" si="17"/>
        <v>#VALUE!</v>
      </c>
      <c r="AR146" s="32" t="e">
        <f t="shared" si="17"/>
        <v>#VALUE!</v>
      </c>
      <c r="AS146" s="32">
        <f t="shared" si="17"/>
        <v>0.3</v>
      </c>
      <c r="AT146" s="32">
        <f t="shared" si="16"/>
        <v>0.7</v>
      </c>
      <c r="AU146" s="32">
        <f t="shared" si="16"/>
        <v>1.5</v>
      </c>
      <c r="AV146" s="32" t="e">
        <f t="shared" si="16"/>
        <v>#VALUE!</v>
      </c>
      <c r="AW146" s="32" t="e">
        <f t="shared" si="16"/>
        <v>#VALUE!</v>
      </c>
      <c r="AX146" s="32" t="e">
        <f t="shared" si="16"/>
        <v>#VALUE!</v>
      </c>
      <c r="AY146" s="32">
        <f t="shared" si="16"/>
        <v>13.9</v>
      </c>
      <c r="AZ146" s="32" t="e">
        <f t="shared" si="19"/>
        <v>#VALUE!</v>
      </c>
      <c r="BA146" s="32" t="e">
        <f t="shared" si="19"/>
        <v>#VALUE!</v>
      </c>
      <c r="BB146" s="32" t="e">
        <f t="shared" si="19"/>
        <v>#VALUE!</v>
      </c>
      <c r="BC146" s="32" t="e">
        <f t="shared" si="19"/>
        <v>#VALUE!</v>
      </c>
      <c r="BD146" s="28">
        <v>1.584E-2</v>
      </c>
      <c r="BE146" s="32">
        <v>0.23</v>
      </c>
      <c r="BF146" s="32" t="e">
        <f t="shared" si="22"/>
        <v>#VALUE!</v>
      </c>
      <c r="BG146" s="32" t="e">
        <f t="shared" si="22"/>
        <v>#VALUE!</v>
      </c>
      <c r="BH146" s="32">
        <f t="shared" si="22"/>
        <v>2.0660869565217392E-2</v>
      </c>
      <c r="BI146" s="32">
        <f t="shared" si="21"/>
        <v>4.8208695652173908E-2</v>
      </c>
      <c r="BJ146" s="32">
        <f t="shared" si="21"/>
        <v>0.10330434782608695</v>
      </c>
      <c r="BK146" s="32" t="e">
        <f t="shared" si="21"/>
        <v>#VALUE!</v>
      </c>
      <c r="BL146" s="32" t="e">
        <f t="shared" si="18"/>
        <v>#VALUE!</v>
      </c>
      <c r="BM146" s="32" t="e">
        <f t="shared" si="18"/>
        <v>#VALUE!</v>
      </c>
      <c r="BN146" s="32">
        <f t="shared" si="18"/>
        <v>0.95728695652173912</v>
      </c>
      <c r="BO146" s="32" t="e">
        <f t="shared" si="18"/>
        <v>#VALUE!</v>
      </c>
      <c r="BP146" s="32" t="e">
        <f t="shared" si="18"/>
        <v>#VALUE!</v>
      </c>
      <c r="BQ146" s="32" t="e">
        <f t="shared" si="18"/>
        <v>#VALUE!</v>
      </c>
      <c r="BR146" s="32" t="e">
        <f t="shared" si="20"/>
        <v>#VALUE!</v>
      </c>
      <c r="BS146" s="32"/>
      <c r="BT146" s="32"/>
      <c r="BU146" s="32">
        <v>2.0660869565217392E-2</v>
      </c>
      <c r="BV146" s="32">
        <v>4.8208695652173908E-2</v>
      </c>
      <c r="BW146" s="32">
        <v>0.10330434782608695</v>
      </c>
      <c r="BX146" s="32"/>
      <c r="BY146" s="32"/>
      <c r="BZ146" s="32"/>
      <c r="CA146" s="32">
        <v>0.95728695652173912</v>
      </c>
      <c r="CB146" s="32"/>
      <c r="CC146" s="32"/>
      <c r="CD146" s="32"/>
      <c r="CE146" s="33"/>
    </row>
    <row r="147" spans="1:83" x14ac:dyDescent="0.25">
      <c r="A147" s="39">
        <v>3785967</v>
      </c>
      <c r="B147" s="40" t="s">
        <v>613</v>
      </c>
      <c r="C147" s="28" t="s">
        <v>1153</v>
      </c>
      <c r="D147" s="28" t="s">
        <v>1154</v>
      </c>
      <c r="E147" s="40" t="s">
        <v>48</v>
      </c>
      <c r="F147" s="40">
        <v>2019</v>
      </c>
      <c r="G147" s="40" t="s">
        <v>614</v>
      </c>
      <c r="H147" s="40" t="s">
        <v>589</v>
      </c>
      <c r="I147" s="40" t="s">
        <v>616</v>
      </c>
      <c r="J147" s="40" t="s">
        <v>62</v>
      </c>
      <c r="K147" s="40" t="s">
        <v>40</v>
      </c>
      <c r="L147" s="40" t="s">
        <v>41</v>
      </c>
      <c r="M147" s="40">
        <v>90</v>
      </c>
      <c r="N147" s="41">
        <v>100</v>
      </c>
      <c r="O147" s="40" t="s">
        <v>43</v>
      </c>
      <c r="P147" s="40" t="s">
        <v>433</v>
      </c>
      <c r="Q147" s="40" t="s">
        <v>433</v>
      </c>
      <c r="R147" s="41">
        <v>1.2</v>
      </c>
      <c r="S147" s="41">
        <v>2.6</v>
      </c>
      <c r="T147" s="41">
        <v>5.4</v>
      </c>
      <c r="U147" s="40" t="s">
        <v>433</v>
      </c>
      <c r="V147" s="40" t="s">
        <v>433</v>
      </c>
      <c r="W147" s="40" t="s">
        <v>433</v>
      </c>
      <c r="X147" s="41">
        <v>40.4</v>
      </c>
      <c r="Y147" s="40" t="s">
        <v>433</v>
      </c>
      <c r="Z147" s="40" t="s">
        <v>433</v>
      </c>
      <c r="AA147" s="40" t="s">
        <v>433</v>
      </c>
      <c r="AB147" s="40" t="s">
        <v>433</v>
      </c>
      <c r="AC147" s="40">
        <v>2.6</v>
      </c>
      <c r="AD147" s="40">
        <v>16.2725700616318</v>
      </c>
      <c r="AE147" s="40" t="s">
        <v>43</v>
      </c>
      <c r="AF147" s="40">
        <v>2.6</v>
      </c>
      <c r="AG147" s="40" t="s">
        <v>977</v>
      </c>
      <c r="AH147" s="40">
        <v>3.0494896313454198</v>
      </c>
      <c r="AI147" s="40" t="s">
        <v>977</v>
      </c>
      <c r="AJ147" s="40">
        <v>16.2725700616318</v>
      </c>
      <c r="AK147" s="40" t="s">
        <v>977</v>
      </c>
      <c r="AL147" s="41">
        <v>0.268511824847671</v>
      </c>
      <c r="AM147" s="41">
        <v>3.0494896313454198</v>
      </c>
      <c r="AN147" s="41">
        <v>1.6805298008501299</v>
      </c>
      <c r="AO147" s="28" t="s">
        <v>1156</v>
      </c>
      <c r="AP147" s="31">
        <v>1</v>
      </c>
      <c r="AQ147" s="32" t="e">
        <f t="shared" si="17"/>
        <v>#VALUE!</v>
      </c>
      <c r="AR147" s="32" t="e">
        <f t="shared" si="17"/>
        <v>#VALUE!</v>
      </c>
      <c r="AS147" s="32">
        <f t="shared" si="17"/>
        <v>1.2</v>
      </c>
      <c r="AT147" s="32">
        <f t="shared" si="16"/>
        <v>2.6</v>
      </c>
      <c r="AU147" s="32">
        <f t="shared" si="16"/>
        <v>5.4</v>
      </c>
      <c r="AV147" s="32" t="e">
        <f t="shared" si="16"/>
        <v>#VALUE!</v>
      </c>
      <c r="AW147" s="32" t="e">
        <f t="shared" si="16"/>
        <v>#VALUE!</v>
      </c>
      <c r="AX147" s="32" t="e">
        <f t="shared" si="16"/>
        <v>#VALUE!</v>
      </c>
      <c r="AY147" s="32">
        <f t="shared" si="16"/>
        <v>40.4</v>
      </c>
      <c r="AZ147" s="32" t="e">
        <f t="shared" si="19"/>
        <v>#VALUE!</v>
      </c>
      <c r="BA147" s="32" t="e">
        <f t="shared" si="19"/>
        <v>#VALUE!</v>
      </c>
      <c r="BB147" s="32" t="e">
        <f t="shared" si="19"/>
        <v>#VALUE!</v>
      </c>
      <c r="BC147" s="32" t="e">
        <f t="shared" si="19"/>
        <v>#VALUE!</v>
      </c>
      <c r="BD147" s="28">
        <v>2.37529691211401E-2</v>
      </c>
      <c r="BE147" s="32">
        <v>0.23</v>
      </c>
      <c r="BF147" s="32" t="e">
        <f t="shared" si="22"/>
        <v>#VALUE!</v>
      </c>
      <c r="BG147" s="32" t="e">
        <f t="shared" si="22"/>
        <v>#VALUE!</v>
      </c>
      <c r="BH147" s="32">
        <f t="shared" si="22"/>
        <v>0.12392853454507878</v>
      </c>
      <c r="BI147" s="32">
        <f t="shared" si="21"/>
        <v>0.26851182484767072</v>
      </c>
      <c r="BJ147" s="32">
        <f t="shared" si="21"/>
        <v>0.55767840545285463</v>
      </c>
      <c r="BK147" s="32" t="e">
        <f t="shared" si="21"/>
        <v>#VALUE!</v>
      </c>
      <c r="BL147" s="32" t="e">
        <f t="shared" si="18"/>
        <v>#VALUE!</v>
      </c>
      <c r="BM147" s="32" t="e">
        <f t="shared" si="18"/>
        <v>#VALUE!</v>
      </c>
      <c r="BN147" s="32">
        <f t="shared" si="18"/>
        <v>4.172260663017652</v>
      </c>
      <c r="BO147" s="32" t="e">
        <f t="shared" si="18"/>
        <v>#VALUE!</v>
      </c>
      <c r="BP147" s="32" t="e">
        <f t="shared" si="18"/>
        <v>#VALUE!</v>
      </c>
      <c r="BQ147" s="32" t="e">
        <f t="shared" si="18"/>
        <v>#VALUE!</v>
      </c>
      <c r="BR147" s="32" t="e">
        <f t="shared" si="20"/>
        <v>#VALUE!</v>
      </c>
      <c r="BS147" s="32"/>
      <c r="BT147" s="32"/>
      <c r="BU147" s="32">
        <v>0.12392853454507878</v>
      </c>
      <c r="BV147" s="32">
        <v>0.26851182484767072</v>
      </c>
      <c r="BW147" s="32">
        <v>0.55767840545285463</v>
      </c>
      <c r="BX147" s="32"/>
      <c r="BY147" s="32"/>
      <c r="BZ147" s="32"/>
      <c r="CA147" s="32">
        <v>4.172260663017652</v>
      </c>
      <c r="CB147" s="32"/>
      <c r="CC147" s="32"/>
      <c r="CD147" s="32"/>
      <c r="CE147" s="33"/>
    </row>
    <row r="148" spans="1:83" x14ac:dyDescent="0.25">
      <c r="A148" s="39">
        <v>3785967</v>
      </c>
      <c r="B148" s="40" t="s">
        <v>613</v>
      </c>
      <c r="C148" s="28" t="s">
        <v>1153</v>
      </c>
      <c r="D148" s="28" t="s">
        <v>1154</v>
      </c>
      <c r="E148" s="40" t="s">
        <v>409</v>
      </c>
      <c r="F148" s="40">
        <v>2019</v>
      </c>
      <c r="G148" s="40" t="s">
        <v>614</v>
      </c>
      <c r="H148" s="40" t="s">
        <v>589</v>
      </c>
      <c r="I148" s="40" t="s">
        <v>618</v>
      </c>
      <c r="J148" s="40" t="s">
        <v>62</v>
      </c>
      <c r="K148" s="40" t="s">
        <v>40</v>
      </c>
      <c r="L148" s="40" t="s">
        <v>41</v>
      </c>
      <c r="M148" s="40">
        <v>96</v>
      </c>
      <c r="N148" s="41">
        <v>100</v>
      </c>
      <c r="O148" s="40" t="s">
        <v>43</v>
      </c>
      <c r="P148" s="40" t="s">
        <v>433</v>
      </c>
      <c r="Q148" s="40" t="s">
        <v>433</v>
      </c>
      <c r="R148" s="41">
        <v>0.6</v>
      </c>
      <c r="S148" s="41">
        <v>1.1000000000000001</v>
      </c>
      <c r="T148" s="41">
        <v>2.2000000000000002</v>
      </c>
      <c r="U148" s="40" t="s">
        <v>433</v>
      </c>
      <c r="V148" s="40" t="s">
        <v>433</v>
      </c>
      <c r="W148" s="40" t="s">
        <v>433</v>
      </c>
      <c r="X148" s="41">
        <v>7.8</v>
      </c>
      <c r="Y148" s="40" t="s">
        <v>433</v>
      </c>
      <c r="Z148" s="40" t="s">
        <v>433</v>
      </c>
      <c r="AA148" s="40" t="s">
        <v>433</v>
      </c>
      <c r="AB148" s="40" t="s">
        <v>433</v>
      </c>
      <c r="AC148" s="40">
        <v>1.1000000000000001</v>
      </c>
      <c r="AD148" s="40">
        <v>5.3632346000322499</v>
      </c>
      <c r="AE148" s="40" t="s">
        <v>43</v>
      </c>
      <c r="AF148" s="40">
        <v>1.1000000000000001</v>
      </c>
      <c r="AG148" s="40" t="s">
        <v>977</v>
      </c>
      <c r="AH148" s="40">
        <v>2.6199622712132999</v>
      </c>
      <c r="AI148" s="40" t="s">
        <v>977</v>
      </c>
      <c r="AJ148" s="40">
        <v>5.3632346000322499</v>
      </c>
      <c r="AK148" s="40" t="s">
        <v>977</v>
      </c>
      <c r="AL148" s="41">
        <v>7.5756521739130403E-2</v>
      </c>
      <c r="AM148" s="41">
        <v>2.6199622712132999</v>
      </c>
      <c r="AN148" s="41">
        <v>0.369363635063091</v>
      </c>
      <c r="AO148" s="28" t="s">
        <v>1156</v>
      </c>
      <c r="AP148" s="31">
        <v>1</v>
      </c>
      <c r="AQ148" s="32" t="e">
        <f t="shared" si="17"/>
        <v>#VALUE!</v>
      </c>
      <c r="AR148" s="32" t="e">
        <f t="shared" si="17"/>
        <v>#VALUE!</v>
      </c>
      <c r="AS148" s="32">
        <f t="shared" si="17"/>
        <v>0.6</v>
      </c>
      <c r="AT148" s="32">
        <f t="shared" si="16"/>
        <v>1.1000000000000001</v>
      </c>
      <c r="AU148" s="32">
        <f t="shared" si="16"/>
        <v>2.2000000000000002</v>
      </c>
      <c r="AV148" s="32" t="e">
        <f t="shared" si="16"/>
        <v>#VALUE!</v>
      </c>
      <c r="AW148" s="32" t="e">
        <f t="shared" si="16"/>
        <v>#VALUE!</v>
      </c>
      <c r="AX148" s="32" t="e">
        <f t="shared" si="16"/>
        <v>#VALUE!</v>
      </c>
      <c r="AY148" s="32">
        <f t="shared" si="16"/>
        <v>7.8</v>
      </c>
      <c r="AZ148" s="32" t="e">
        <f t="shared" si="19"/>
        <v>#VALUE!</v>
      </c>
      <c r="BA148" s="32" t="e">
        <f t="shared" si="19"/>
        <v>#VALUE!</v>
      </c>
      <c r="BB148" s="32" t="e">
        <f t="shared" si="19"/>
        <v>#VALUE!</v>
      </c>
      <c r="BC148" s="32" t="e">
        <f t="shared" si="19"/>
        <v>#VALUE!</v>
      </c>
      <c r="BD148" s="28">
        <v>1.584E-2</v>
      </c>
      <c r="BE148" s="32">
        <v>0.23</v>
      </c>
      <c r="BF148" s="32" t="e">
        <f t="shared" si="22"/>
        <v>#VALUE!</v>
      </c>
      <c r="BG148" s="32" t="e">
        <f t="shared" si="22"/>
        <v>#VALUE!</v>
      </c>
      <c r="BH148" s="32">
        <f t="shared" si="22"/>
        <v>4.1321739130434784E-2</v>
      </c>
      <c r="BI148" s="32">
        <f t="shared" si="21"/>
        <v>7.5756521739130445E-2</v>
      </c>
      <c r="BJ148" s="32">
        <f t="shared" si="21"/>
        <v>0.15151304347826089</v>
      </c>
      <c r="BK148" s="32" t="e">
        <f t="shared" si="21"/>
        <v>#VALUE!</v>
      </c>
      <c r="BL148" s="32" t="e">
        <f t="shared" si="18"/>
        <v>#VALUE!</v>
      </c>
      <c r="BM148" s="32" t="e">
        <f t="shared" si="18"/>
        <v>#VALUE!</v>
      </c>
      <c r="BN148" s="32">
        <f t="shared" si="18"/>
        <v>0.53718260869565215</v>
      </c>
      <c r="BO148" s="32" t="e">
        <f t="shared" si="18"/>
        <v>#VALUE!</v>
      </c>
      <c r="BP148" s="32" t="e">
        <f t="shared" si="18"/>
        <v>#VALUE!</v>
      </c>
      <c r="BQ148" s="32" t="e">
        <f t="shared" si="18"/>
        <v>#VALUE!</v>
      </c>
      <c r="BR148" s="32" t="e">
        <f t="shared" si="20"/>
        <v>#VALUE!</v>
      </c>
      <c r="BS148" s="32"/>
      <c r="BT148" s="32"/>
      <c r="BU148" s="32">
        <v>4.1321739130434784E-2</v>
      </c>
      <c r="BV148" s="32">
        <v>7.5756521739130445E-2</v>
      </c>
      <c r="BW148" s="32">
        <v>0.15151304347826089</v>
      </c>
      <c r="BX148" s="32"/>
      <c r="BY148" s="32"/>
      <c r="BZ148" s="32"/>
      <c r="CA148" s="32">
        <v>0.53718260869565215</v>
      </c>
      <c r="CB148" s="32"/>
      <c r="CC148" s="32"/>
      <c r="CD148" s="32"/>
      <c r="CE148" s="33"/>
    </row>
    <row r="149" spans="1:83" x14ac:dyDescent="0.25">
      <c r="A149" s="39">
        <v>3785969</v>
      </c>
      <c r="B149" s="40" t="s">
        <v>630</v>
      </c>
      <c r="C149" s="28" t="s">
        <v>1153</v>
      </c>
      <c r="D149" s="28" t="s">
        <v>1154</v>
      </c>
      <c r="E149" s="40" t="s">
        <v>201</v>
      </c>
      <c r="F149" s="40">
        <v>2017</v>
      </c>
      <c r="G149" s="40" t="s">
        <v>631</v>
      </c>
      <c r="H149" s="40" t="s">
        <v>632</v>
      </c>
      <c r="I149" s="40" t="s">
        <v>634</v>
      </c>
      <c r="J149" s="40" t="s">
        <v>62</v>
      </c>
      <c r="K149" s="40" t="s">
        <v>40</v>
      </c>
      <c r="L149" s="40" t="s">
        <v>41</v>
      </c>
      <c r="M149" s="40">
        <v>5</v>
      </c>
      <c r="N149" s="40" t="s">
        <v>81</v>
      </c>
      <c r="O149" s="40" t="s">
        <v>43</v>
      </c>
      <c r="P149" s="40" t="s">
        <v>433</v>
      </c>
      <c r="Q149" s="40" t="s">
        <v>433</v>
      </c>
      <c r="R149" s="40" t="s">
        <v>433</v>
      </c>
      <c r="S149" s="40" t="s">
        <v>433</v>
      </c>
      <c r="T149" s="40" t="s">
        <v>433</v>
      </c>
      <c r="U149" s="40" t="s">
        <v>433</v>
      </c>
      <c r="V149" s="40" t="s">
        <v>433</v>
      </c>
      <c r="W149" s="40" t="s">
        <v>433</v>
      </c>
      <c r="X149" s="40" t="s">
        <v>433</v>
      </c>
      <c r="Y149" s="41">
        <v>57.53</v>
      </c>
      <c r="Z149" s="41">
        <v>84.97</v>
      </c>
      <c r="AA149" s="41">
        <v>1.53</v>
      </c>
      <c r="AB149" s="40" t="s">
        <v>433</v>
      </c>
      <c r="AC149" s="40">
        <v>1.53</v>
      </c>
      <c r="AD149" s="40"/>
      <c r="AE149" s="40" t="s">
        <v>43</v>
      </c>
      <c r="AF149" s="40">
        <v>1.53</v>
      </c>
      <c r="AG149" s="40" t="s">
        <v>976</v>
      </c>
      <c r="AH149" s="40"/>
      <c r="AI149" s="40"/>
      <c r="AJ149" s="40"/>
      <c r="AK149" s="40"/>
      <c r="AL149" s="41">
        <v>0.21406834796600099</v>
      </c>
      <c r="AM149" s="41"/>
      <c r="AN149" s="41"/>
      <c r="AO149" s="28" t="s">
        <v>1156</v>
      </c>
      <c r="AP149" s="31">
        <v>1</v>
      </c>
      <c r="AQ149" s="32" t="e">
        <f t="shared" si="17"/>
        <v>#VALUE!</v>
      </c>
      <c r="AR149" s="32" t="e">
        <f t="shared" si="17"/>
        <v>#VALUE!</v>
      </c>
      <c r="AS149" s="32" t="e">
        <f t="shared" si="17"/>
        <v>#VALUE!</v>
      </c>
      <c r="AT149" s="32" t="e">
        <f t="shared" si="16"/>
        <v>#VALUE!</v>
      </c>
      <c r="AU149" s="32" t="e">
        <f t="shared" si="16"/>
        <v>#VALUE!</v>
      </c>
      <c r="AV149" s="32" t="e">
        <f t="shared" si="16"/>
        <v>#VALUE!</v>
      </c>
      <c r="AW149" s="32" t="e">
        <f t="shared" si="16"/>
        <v>#VALUE!</v>
      </c>
      <c r="AX149" s="32" t="e">
        <f t="shared" si="16"/>
        <v>#VALUE!</v>
      </c>
      <c r="AY149" s="32" t="e">
        <f t="shared" si="16"/>
        <v>#VALUE!</v>
      </c>
      <c r="AZ149" s="32">
        <f t="shared" si="19"/>
        <v>57.53</v>
      </c>
      <c r="BA149" s="32">
        <f t="shared" si="19"/>
        <v>84.97</v>
      </c>
      <c r="BB149" s="32">
        <f t="shared" si="19"/>
        <v>1.53</v>
      </c>
      <c r="BC149" s="32" t="e">
        <f t="shared" si="19"/>
        <v>#VALUE!</v>
      </c>
      <c r="BD149" s="28">
        <v>3.2180209171359601E-2</v>
      </c>
      <c r="BE149" s="32">
        <v>0.23</v>
      </c>
      <c r="BF149" s="32" t="e">
        <f t="shared" si="22"/>
        <v>#VALUE!</v>
      </c>
      <c r="BG149" s="32" t="e">
        <f t="shared" si="22"/>
        <v>#VALUE!</v>
      </c>
      <c r="BH149" s="32" t="e">
        <f t="shared" si="22"/>
        <v>#VALUE!</v>
      </c>
      <c r="BI149" s="32" t="e">
        <f t="shared" si="21"/>
        <v>#VALUE!</v>
      </c>
      <c r="BJ149" s="32" t="e">
        <f t="shared" si="21"/>
        <v>#VALUE!</v>
      </c>
      <c r="BK149" s="32" t="e">
        <f t="shared" si="21"/>
        <v>#VALUE!</v>
      </c>
      <c r="BL149" s="32" t="e">
        <f t="shared" si="18"/>
        <v>#VALUE!</v>
      </c>
      <c r="BM149" s="32" t="e">
        <f t="shared" si="18"/>
        <v>#VALUE!</v>
      </c>
      <c r="BN149" s="32" t="e">
        <f t="shared" si="18"/>
        <v>#VALUE!</v>
      </c>
      <c r="BO149" s="32">
        <f t="shared" si="18"/>
        <v>8.0492497114274695</v>
      </c>
      <c r="BP149" s="32">
        <f t="shared" si="18"/>
        <v>11.888488579523587</v>
      </c>
      <c r="BQ149" s="32">
        <f t="shared" si="18"/>
        <v>0.21406834796600083</v>
      </c>
      <c r="BR149" s="32" t="e">
        <f t="shared" si="20"/>
        <v>#VALUE!</v>
      </c>
      <c r="BS149" s="32"/>
      <c r="BT149" s="32"/>
      <c r="BU149" s="32"/>
      <c r="BV149" s="32"/>
      <c r="BW149" s="32"/>
      <c r="BX149" s="32"/>
      <c r="BY149" s="32"/>
      <c r="BZ149" s="32"/>
      <c r="CA149" s="32"/>
      <c r="CB149" s="32">
        <v>8.0492497114274695</v>
      </c>
      <c r="CC149" s="32">
        <v>11.888488579523587</v>
      </c>
      <c r="CD149" s="32">
        <v>0.21406834796600083</v>
      </c>
      <c r="CE149" s="33"/>
    </row>
    <row r="150" spans="1:83" x14ac:dyDescent="0.25">
      <c r="A150" s="39">
        <v>3785969</v>
      </c>
      <c r="B150" s="40" t="s">
        <v>630</v>
      </c>
      <c r="C150" s="28" t="s">
        <v>1153</v>
      </c>
      <c r="D150" s="28" t="s">
        <v>1154</v>
      </c>
      <c r="E150" s="40" t="s">
        <v>201</v>
      </c>
      <c r="F150" s="40">
        <v>2017</v>
      </c>
      <c r="G150" s="40" t="s">
        <v>631</v>
      </c>
      <c r="H150" s="40" t="s">
        <v>632</v>
      </c>
      <c r="I150" s="40" t="s">
        <v>638</v>
      </c>
      <c r="J150" s="40" t="s">
        <v>62</v>
      </c>
      <c r="K150" s="40" t="s">
        <v>40</v>
      </c>
      <c r="L150" s="40" t="s">
        <v>41</v>
      </c>
      <c r="M150" s="40">
        <v>7</v>
      </c>
      <c r="N150" s="40" t="s">
        <v>81</v>
      </c>
      <c r="O150" s="40" t="s">
        <v>43</v>
      </c>
      <c r="P150" s="40" t="s">
        <v>433</v>
      </c>
      <c r="Q150" s="40" t="s">
        <v>433</v>
      </c>
      <c r="R150" s="40" t="s">
        <v>433</v>
      </c>
      <c r="S150" s="40" t="s">
        <v>433</v>
      </c>
      <c r="T150" s="40" t="s">
        <v>433</v>
      </c>
      <c r="U150" s="40" t="s">
        <v>433</v>
      </c>
      <c r="V150" s="40" t="s">
        <v>433</v>
      </c>
      <c r="W150" s="40" t="s">
        <v>433</v>
      </c>
      <c r="X150" s="40" t="s">
        <v>433</v>
      </c>
      <c r="Y150" s="41">
        <v>14.83</v>
      </c>
      <c r="Z150" s="41">
        <v>26.36</v>
      </c>
      <c r="AA150" s="41">
        <v>3.31</v>
      </c>
      <c r="AB150" s="40" t="s">
        <v>433</v>
      </c>
      <c r="AC150" s="40">
        <v>3.31</v>
      </c>
      <c r="AD150" s="40"/>
      <c r="AE150" s="40" t="s">
        <v>43</v>
      </c>
      <c r="AF150" s="40">
        <v>3.31</v>
      </c>
      <c r="AG150" s="40" t="s">
        <v>976</v>
      </c>
      <c r="AH150" s="40"/>
      <c r="AI150" s="40"/>
      <c r="AJ150" s="40"/>
      <c r="AK150" s="40"/>
      <c r="AL150" s="41">
        <v>0.46311518416174102</v>
      </c>
      <c r="AM150" s="41"/>
      <c r="AN150" s="41"/>
      <c r="AO150" s="28" t="s">
        <v>1156</v>
      </c>
      <c r="AP150" s="31">
        <v>1</v>
      </c>
      <c r="AQ150" s="32" t="e">
        <f t="shared" si="17"/>
        <v>#VALUE!</v>
      </c>
      <c r="AR150" s="32" t="e">
        <f t="shared" si="17"/>
        <v>#VALUE!</v>
      </c>
      <c r="AS150" s="32" t="e">
        <f t="shared" si="17"/>
        <v>#VALUE!</v>
      </c>
      <c r="AT150" s="32" t="e">
        <f t="shared" si="16"/>
        <v>#VALUE!</v>
      </c>
      <c r="AU150" s="32" t="e">
        <f t="shared" si="16"/>
        <v>#VALUE!</v>
      </c>
      <c r="AV150" s="32" t="e">
        <f t="shared" si="16"/>
        <v>#VALUE!</v>
      </c>
      <c r="AW150" s="32" t="e">
        <f t="shared" si="16"/>
        <v>#VALUE!</v>
      </c>
      <c r="AX150" s="32" t="e">
        <f t="shared" si="16"/>
        <v>#VALUE!</v>
      </c>
      <c r="AY150" s="32" t="e">
        <f t="shared" si="16"/>
        <v>#VALUE!</v>
      </c>
      <c r="AZ150" s="32">
        <f t="shared" si="19"/>
        <v>14.83</v>
      </c>
      <c r="BA150" s="32">
        <f t="shared" si="19"/>
        <v>26.36</v>
      </c>
      <c r="BB150" s="32">
        <f t="shared" si="19"/>
        <v>3.31</v>
      </c>
      <c r="BC150" s="32" t="e">
        <f t="shared" si="19"/>
        <v>#VALUE!</v>
      </c>
      <c r="BD150" s="28">
        <v>3.2180209171359601E-2</v>
      </c>
      <c r="BE150" s="32">
        <v>0.23</v>
      </c>
      <c r="BF150" s="32" t="e">
        <f t="shared" si="22"/>
        <v>#VALUE!</v>
      </c>
      <c r="BG150" s="32" t="e">
        <f t="shared" si="22"/>
        <v>#VALUE!</v>
      </c>
      <c r="BH150" s="32" t="e">
        <f t="shared" si="22"/>
        <v>#VALUE!</v>
      </c>
      <c r="BI150" s="32" t="e">
        <f t="shared" si="21"/>
        <v>#VALUE!</v>
      </c>
      <c r="BJ150" s="32" t="e">
        <f t="shared" si="21"/>
        <v>#VALUE!</v>
      </c>
      <c r="BK150" s="32" t="e">
        <f t="shared" si="21"/>
        <v>#VALUE!</v>
      </c>
      <c r="BL150" s="32" t="e">
        <f t="shared" si="18"/>
        <v>#VALUE!</v>
      </c>
      <c r="BM150" s="32" t="e">
        <f t="shared" si="18"/>
        <v>#VALUE!</v>
      </c>
      <c r="BN150" s="32" t="e">
        <f t="shared" si="18"/>
        <v>#VALUE!</v>
      </c>
      <c r="BO150" s="32">
        <f t="shared" si="18"/>
        <v>2.0749239217880993</v>
      </c>
      <c r="BP150" s="32">
        <f t="shared" si="18"/>
        <v>3.688131798943648</v>
      </c>
      <c r="BQ150" s="32">
        <f t="shared" si="18"/>
        <v>0.46311518416174036</v>
      </c>
      <c r="BR150" s="32" t="e">
        <f t="shared" si="20"/>
        <v>#VALUE!</v>
      </c>
      <c r="BS150" s="32"/>
      <c r="BT150" s="32"/>
      <c r="BU150" s="32"/>
      <c r="BV150" s="32"/>
      <c r="BW150" s="32"/>
      <c r="BX150" s="32"/>
      <c r="BY150" s="32"/>
      <c r="BZ150" s="32"/>
      <c r="CA150" s="32"/>
      <c r="CB150" s="32">
        <v>2.0749239217880993</v>
      </c>
      <c r="CC150" s="32">
        <v>3.688131798943648</v>
      </c>
      <c r="CD150" s="32">
        <v>0.46311518416174036</v>
      </c>
      <c r="CE150" s="33"/>
    </row>
    <row r="151" spans="1:83" x14ac:dyDescent="0.25">
      <c r="A151" s="39">
        <v>3785969</v>
      </c>
      <c r="B151" s="40" t="s">
        <v>630</v>
      </c>
      <c r="C151" s="28" t="s">
        <v>1153</v>
      </c>
      <c r="D151" s="28" t="s">
        <v>1154</v>
      </c>
      <c r="E151" s="40" t="s">
        <v>201</v>
      </c>
      <c r="F151" s="40">
        <v>2017</v>
      </c>
      <c r="G151" s="40" t="s">
        <v>631</v>
      </c>
      <c r="H151" s="40" t="s">
        <v>632</v>
      </c>
      <c r="I151" s="40" t="s">
        <v>642</v>
      </c>
      <c r="J151" s="40" t="s">
        <v>62</v>
      </c>
      <c r="K151" s="40" t="s">
        <v>40</v>
      </c>
      <c r="L151" s="40" t="s">
        <v>41</v>
      </c>
      <c r="M151" s="40">
        <v>10</v>
      </c>
      <c r="N151" s="40" t="s">
        <v>81</v>
      </c>
      <c r="O151" s="40" t="s">
        <v>43</v>
      </c>
      <c r="P151" s="40" t="s">
        <v>433</v>
      </c>
      <c r="Q151" s="40" t="s">
        <v>433</v>
      </c>
      <c r="R151" s="40" t="s">
        <v>433</v>
      </c>
      <c r="S151" s="40" t="s">
        <v>433</v>
      </c>
      <c r="T151" s="40" t="s">
        <v>433</v>
      </c>
      <c r="U151" s="40" t="s">
        <v>433</v>
      </c>
      <c r="V151" s="40" t="s">
        <v>433</v>
      </c>
      <c r="W151" s="40" t="s">
        <v>433</v>
      </c>
      <c r="X151" s="40" t="s">
        <v>433</v>
      </c>
      <c r="Y151" s="41">
        <v>13.36</v>
      </c>
      <c r="Z151" s="41">
        <v>19.12</v>
      </c>
      <c r="AA151" s="41">
        <v>5.89</v>
      </c>
      <c r="AB151" s="40" t="s">
        <v>433</v>
      </c>
      <c r="AC151" s="40">
        <v>5.89</v>
      </c>
      <c r="AD151" s="40"/>
      <c r="AE151" s="40" t="s">
        <v>43</v>
      </c>
      <c r="AF151" s="40">
        <v>5.89</v>
      </c>
      <c r="AG151" s="40" t="s">
        <v>976</v>
      </c>
      <c r="AH151" s="40"/>
      <c r="AI151" s="40"/>
      <c r="AJ151" s="40"/>
      <c r="AK151" s="40"/>
      <c r="AL151" s="41">
        <v>0.82409318269264398</v>
      </c>
      <c r="AM151" s="41"/>
      <c r="AN151" s="41"/>
      <c r="AO151" s="28" t="s">
        <v>1156</v>
      </c>
      <c r="AP151" s="31">
        <v>1</v>
      </c>
      <c r="AQ151" s="32" t="e">
        <f t="shared" si="17"/>
        <v>#VALUE!</v>
      </c>
      <c r="AR151" s="32" t="e">
        <f t="shared" si="17"/>
        <v>#VALUE!</v>
      </c>
      <c r="AS151" s="32" t="e">
        <f t="shared" si="17"/>
        <v>#VALUE!</v>
      </c>
      <c r="AT151" s="32" t="e">
        <f t="shared" si="16"/>
        <v>#VALUE!</v>
      </c>
      <c r="AU151" s="32" t="e">
        <f t="shared" si="16"/>
        <v>#VALUE!</v>
      </c>
      <c r="AV151" s="32" t="e">
        <f t="shared" si="16"/>
        <v>#VALUE!</v>
      </c>
      <c r="AW151" s="32" t="e">
        <f t="shared" si="16"/>
        <v>#VALUE!</v>
      </c>
      <c r="AX151" s="32" t="e">
        <f t="shared" si="16"/>
        <v>#VALUE!</v>
      </c>
      <c r="AY151" s="32" t="e">
        <f t="shared" si="16"/>
        <v>#VALUE!</v>
      </c>
      <c r="AZ151" s="32">
        <f t="shared" si="19"/>
        <v>13.36</v>
      </c>
      <c r="BA151" s="32">
        <f t="shared" si="19"/>
        <v>19.12</v>
      </c>
      <c r="BB151" s="32">
        <f t="shared" si="19"/>
        <v>5.89</v>
      </c>
      <c r="BC151" s="32" t="e">
        <f t="shared" si="19"/>
        <v>#VALUE!</v>
      </c>
      <c r="BD151" s="28">
        <v>3.2180209171359601E-2</v>
      </c>
      <c r="BE151" s="32">
        <v>0.23</v>
      </c>
      <c r="BF151" s="32" t="e">
        <f t="shared" si="22"/>
        <v>#VALUE!</v>
      </c>
      <c r="BG151" s="32" t="e">
        <f t="shared" si="22"/>
        <v>#VALUE!</v>
      </c>
      <c r="BH151" s="32" t="e">
        <f t="shared" si="22"/>
        <v>#VALUE!</v>
      </c>
      <c r="BI151" s="32" t="e">
        <f t="shared" si="21"/>
        <v>#VALUE!</v>
      </c>
      <c r="BJ151" s="32" t="e">
        <f t="shared" si="21"/>
        <v>#VALUE!</v>
      </c>
      <c r="BK151" s="32" t="e">
        <f t="shared" si="21"/>
        <v>#VALUE!</v>
      </c>
      <c r="BL151" s="32" t="e">
        <f t="shared" si="18"/>
        <v>#VALUE!</v>
      </c>
      <c r="BM151" s="32" t="e">
        <f t="shared" si="18"/>
        <v>#VALUE!</v>
      </c>
      <c r="BN151" s="32" t="e">
        <f t="shared" si="18"/>
        <v>#VALUE!</v>
      </c>
      <c r="BO151" s="32">
        <f t="shared" si="18"/>
        <v>1.8692504109972357</v>
      </c>
      <c r="BP151" s="32">
        <f t="shared" si="18"/>
        <v>2.6751547798104154</v>
      </c>
      <c r="BQ151" s="32">
        <f t="shared" si="18"/>
        <v>0.82409318269264364</v>
      </c>
      <c r="BR151" s="32" t="e">
        <f t="shared" si="20"/>
        <v>#VALUE!</v>
      </c>
      <c r="BS151" s="32"/>
      <c r="BT151" s="32"/>
      <c r="BU151" s="32"/>
      <c r="BV151" s="32"/>
      <c r="BW151" s="32"/>
      <c r="BX151" s="32"/>
      <c r="BY151" s="32"/>
      <c r="BZ151" s="32"/>
      <c r="CA151" s="32"/>
      <c r="CB151" s="32">
        <v>1.8692504109972357</v>
      </c>
      <c r="CC151" s="32">
        <v>2.6751547798104154</v>
      </c>
      <c r="CD151" s="32">
        <v>0.82409318269264364</v>
      </c>
      <c r="CE151" s="33"/>
    </row>
    <row r="152" spans="1:83" x14ac:dyDescent="0.25">
      <c r="A152" s="39">
        <v>3785969</v>
      </c>
      <c r="B152" s="40" t="s">
        <v>630</v>
      </c>
      <c r="C152" s="28" t="s">
        <v>1153</v>
      </c>
      <c r="D152" s="28" t="s">
        <v>1154</v>
      </c>
      <c r="E152" s="40" t="s">
        <v>201</v>
      </c>
      <c r="F152" s="40">
        <v>2017</v>
      </c>
      <c r="G152" s="40" t="s">
        <v>631</v>
      </c>
      <c r="H152" s="40" t="s">
        <v>632</v>
      </c>
      <c r="I152" s="40" t="s">
        <v>645</v>
      </c>
      <c r="J152" s="40" t="s">
        <v>62</v>
      </c>
      <c r="K152" s="40" t="s">
        <v>40</v>
      </c>
      <c r="L152" s="40" t="s">
        <v>41</v>
      </c>
      <c r="M152" s="40">
        <v>14</v>
      </c>
      <c r="N152" s="40" t="s">
        <v>81</v>
      </c>
      <c r="O152" s="40" t="s">
        <v>43</v>
      </c>
      <c r="P152" s="40" t="s">
        <v>433</v>
      </c>
      <c r="Q152" s="40" t="s">
        <v>433</v>
      </c>
      <c r="R152" s="40" t="s">
        <v>433</v>
      </c>
      <c r="S152" s="40" t="s">
        <v>433</v>
      </c>
      <c r="T152" s="40" t="s">
        <v>433</v>
      </c>
      <c r="U152" s="40" t="s">
        <v>433</v>
      </c>
      <c r="V152" s="40" t="s">
        <v>433</v>
      </c>
      <c r="W152" s="40" t="s">
        <v>433</v>
      </c>
      <c r="X152" s="40" t="s">
        <v>433</v>
      </c>
      <c r="Y152" s="41">
        <v>13.09</v>
      </c>
      <c r="Z152" s="41">
        <v>18.48</v>
      </c>
      <c r="AA152" s="41">
        <v>3.39</v>
      </c>
      <c r="AB152" s="40" t="s">
        <v>433</v>
      </c>
      <c r="AC152" s="40">
        <v>3.39</v>
      </c>
      <c r="AD152" s="40"/>
      <c r="AE152" s="40" t="s">
        <v>43</v>
      </c>
      <c r="AF152" s="40">
        <v>3.39</v>
      </c>
      <c r="AG152" s="40" t="s">
        <v>976</v>
      </c>
      <c r="AH152" s="40"/>
      <c r="AI152" s="40"/>
      <c r="AJ152" s="40"/>
      <c r="AK152" s="40"/>
      <c r="AL152" s="41">
        <v>0.47430830039525701</v>
      </c>
      <c r="AM152" s="41"/>
      <c r="AN152" s="41"/>
      <c r="AO152" s="28" t="s">
        <v>1156</v>
      </c>
      <c r="AP152" s="31">
        <v>1</v>
      </c>
      <c r="AQ152" s="32" t="e">
        <f t="shared" si="17"/>
        <v>#VALUE!</v>
      </c>
      <c r="AR152" s="32" t="e">
        <f t="shared" si="17"/>
        <v>#VALUE!</v>
      </c>
      <c r="AS152" s="32" t="e">
        <f t="shared" si="17"/>
        <v>#VALUE!</v>
      </c>
      <c r="AT152" s="32" t="e">
        <f t="shared" si="16"/>
        <v>#VALUE!</v>
      </c>
      <c r="AU152" s="32" t="e">
        <f t="shared" si="16"/>
        <v>#VALUE!</v>
      </c>
      <c r="AV152" s="32" t="e">
        <f t="shared" si="16"/>
        <v>#VALUE!</v>
      </c>
      <c r="AW152" s="32" t="e">
        <f t="shared" si="16"/>
        <v>#VALUE!</v>
      </c>
      <c r="AX152" s="32" t="e">
        <f t="shared" si="16"/>
        <v>#VALUE!</v>
      </c>
      <c r="AY152" s="32" t="e">
        <f t="shared" si="16"/>
        <v>#VALUE!</v>
      </c>
      <c r="AZ152" s="32">
        <f t="shared" si="19"/>
        <v>13.09</v>
      </c>
      <c r="BA152" s="32">
        <f t="shared" si="19"/>
        <v>18.48</v>
      </c>
      <c r="BB152" s="32">
        <f t="shared" si="19"/>
        <v>3.39</v>
      </c>
      <c r="BC152" s="32" t="e">
        <f t="shared" si="19"/>
        <v>#VALUE!</v>
      </c>
      <c r="BD152" s="28">
        <v>3.2180209171359601E-2</v>
      </c>
      <c r="BE152" s="32">
        <v>0.23</v>
      </c>
      <c r="BF152" s="32" t="e">
        <f t="shared" si="22"/>
        <v>#VALUE!</v>
      </c>
      <c r="BG152" s="32" t="e">
        <f t="shared" si="22"/>
        <v>#VALUE!</v>
      </c>
      <c r="BH152" s="32" t="e">
        <f t="shared" si="22"/>
        <v>#VALUE!</v>
      </c>
      <c r="BI152" s="32" t="e">
        <f t="shared" si="21"/>
        <v>#VALUE!</v>
      </c>
      <c r="BJ152" s="32" t="e">
        <f t="shared" si="21"/>
        <v>#VALUE!</v>
      </c>
      <c r="BK152" s="32" t="e">
        <f t="shared" si="21"/>
        <v>#VALUE!</v>
      </c>
      <c r="BL152" s="32" t="e">
        <f t="shared" si="18"/>
        <v>#VALUE!</v>
      </c>
      <c r="BM152" s="32" t="e">
        <f t="shared" si="18"/>
        <v>#VALUE!</v>
      </c>
      <c r="BN152" s="32" t="e">
        <f t="shared" si="18"/>
        <v>#VALUE!</v>
      </c>
      <c r="BO152" s="32">
        <f t="shared" si="18"/>
        <v>1.8314736437091181</v>
      </c>
      <c r="BP152" s="32">
        <f t="shared" si="18"/>
        <v>2.5856098499422844</v>
      </c>
      <c r="BQ152" s="32">
        <f t="shared" si="18"/>
        <v>0.47430830039525673</v>
      </c>
      <c r="BR152" s="32" t="e">
        <f t="shared" si="20"/>
        <v>#VALUE!</v>
      </c>
      <c r="BS152" s="32"/>
      <c r="BT152" s="32"/>
      <c r="BU152" s="32"/>
      <c r="BV152" s="32"/>
      <c r="BW152" s="32"/>
      <c r="BX152" s="32"/>
      <c r="BY152" s="32"/>
      <c r="BZ152" s="32"/>
      <c r="CA152" s="32"/>
      <c r="CB152" s="32">
        <v>1.8314736437091181</v>
      </c>
      <c r="CC152" s="32">
        <v>2.5856098499422844</v>
      </c>
      <c r="CD152" s="32">
        <v>0.47430830039525673</v>
      </c>
      <c r="CE152" s="33"/>
    </row>
    <row r="153" spans="1:83" x14ac:dyDescent="0.25">
      <c r="A153" s="39">
        <v>3785969</v>
      </c>
      <c r="B153" s="40" t="s">
        <v>630</v>
      </c>
      <c r="C153" s="28" t="s">
        <v>1153</v>
      </c>
      <c r="D153" s="28" t="s">
        <v>1154</v>
      </c>
      <c r="E153" s="40" t="s">
        <v>201</v>
      </c>
      <c r="F153" s="40">
        <v>2017</v>
      </c>
      <c r="G153" s="40" t="s">
        <v>631</v>
      </c>
      <c r="H153" s="40" t="s">
        <v>632</v>
      </c>
      <c r="I153" s="40" t="s">
        <v>649</v>
      </c>
      <c r="J153" s="40" t="s">
        <v>62</v>
      </c>
      <c r="K153" s="40" t="s">
        <v>40</v>
      </c>
      <c r="L153" s="40" t="s">
        <v>41</v>
      </c>
      <c r="M153" s="40">
        <v>18</v>
      </c>
      <c r="N153" s="40" t="s">
        <v>81</v>
      </c>
      <c r="O153" s="40" t="s">
        <v>43</v>
      </c>
      <c r="P153" s="40" t="s">
        <v>433</v>
      </c>
      <c r="Q153" s="40" t="s">
        <v>433</v>
      </c>
      <c r="R153" s="40" t="s">
        <v>433</v>
      </c>
      <c r="S153" s="40" t="s">
        <v>433</v>
      </c>
      <c r="T153" s="40" t="s">
        <v>433</v>
      </c>
      <c r="U153" s="40" t="s">
        <v>433</v>
      </c>
      <c r="V153" s="40" t="s">
        <v>433</v>
      </c>
      <c r="W153" s="40" t="s">
        <v>433</v>
      </c>
      <c r="X153" s="40" t="s">
        <v>433</v>
      </c>
      <c r="Y153" s="41">
        <v>6.85</v>
      </c>
      <c r="Z153" s="41">
        <v>6.53</v>
      </c>
      <c r="AA153" s="41">
        <v>4.04</v>
      </c>
      <c r="AB153" s="40" t="s">
        <v>433</v>
      </c>
      <c r="AC153" s="40">
        <v>4.04</v>
      </c>
      <c r="AD153" s="40"/>
      <c r="AE153" s="40" t="s">
        <v>43</v>
      </c>
      <c r="AF153" s="40">
        <v>4.04</v>
      </c>
      <c r="AG153" s="40" t="s">
        <v>976</v>
      </c>
      <c r="AH153" s="40"/>
      <c r="AI153" s="40"/>
      <c r="AJ153" s="40"/>
      <c r="AK153" s="40"/>
      <c r="AL153" s="41">
        <v>0.56525236979257798</v>
      </c>
      <c r="AM153" s="41"/>
      <c r="AN153" s="41"/>
      <c r="AO153" s="28" t="s">
        <v>1156</v>
      </c>
      <c r="AP153" s="31">
        <v>1</v>
      </c>
      <c r="AQ153" s="32" t="e">
        <f t="shared" si="17"/>
        <v>#VALUE!</v>
      </c>
      <c r="AR153" s="32" t="e">
        <f t="shared" si="17"/>
        <v>#VALUE!</v>
      </c>
      <c r="AS153" s="32" t="e">
        <f t="shared" si="17"/>
        <v>#VALUE!</v>
      </c>
      <c r="AT153" s="32" t="e">
        <f t="shared" si="16"/>
        <v>#VALUE!</v>
      </c>
      <c r="AU153" s="32" t="e">
        <f t="shared" si="16"/>
        <v>#VALUE!</v>
      </c>
      <c r="AV153" s="32" t="e">
        <f t="shared" si="16"/>
        <v>#VALUE!</v>
      </c>
      <c r="AW153" s="32" t="e">
        <f t="shared" si="16"/>
        <v>#VALUE!</v>
      </c>
      <c r="AX153" s="32" t="e">
        <f t="shared" si="16"/>
        <v>#VALUE!</v>
      </c>
      <c r="AY153" s="32" t="e">
        <f t="shared" si="16"/>
        <v>#VALUE!</v>
      </c>
      <c r="AZ153" s="32">
        <f t="shared" si="19"/>
        <v>6.85</v>
      </c>
      <c r="BA153" s="32">
        <f t="shared" si="19"/>
        <v>6.53</v>
      </c>
      <c r="BB153" s="32">
        <f t="shared" si="19"/>
        <v>4.04</v>
      </c>
      <c r="BC153" s="32" t="e">
        <f t="shared" si="19"/>
        <v>#VALUE!</v>
      </c>
      <c r="BD153" s="28">
        <v>3.2180209171359601E-2</v>
      </c>
      <c r="BE153" s="32">
        <v>0.23</v>
      </c>
      <c r="BF153" s="32" t="e">
        <f t="shared" si="22"/>
        <v>#VALUE!</v>
      </c>
      <c r="BG153" s="32" t="e">
        <f t="shared" si="22"/>
        <v>#VALUE!</v>
      </c>
      <c r="BH153" s="32" t="e">
        <f t="shared" si="22"/>
        <v>#VALUE!</v>
      </c>
      <c r="BI153" s="32" t="e">
        <f t="shared" si="21"/>
        <v>#VALUE!</v>
      </c>
      <c r="BJ153" s="32" t="e">
        <f t="shared" si="21"/>
        <v>#VALUE!</v>
      </c>
      <c r="BK153" s="32" t="e">
        <f t="shared" si="21"/>
        <v>#VALUE!</v>
      </c>
      <c r="BL153" s="32" t="e">
        <f t="shared" si="18"/>
        <v>#VALUE!</v>
      </c>
      <c r="BM153" s="32" t="e">
        <f t="shared" si="18"/>
        <v>#VALUE!</v>
      </c>
      <c r="BN153" s="32" t="e">
        <f t="shared" si="18"/>
        <v>#VALUE!</v>
      </c>
      <c r="BO153" s="32">
        <f t="shared" si="18"/>
        <v>0.95841057749484015</v>
      </c>
      <c r="BP153" s="32">
        <f t="shared" si="18"/>
        <v>0.91363811256077476</v>
      </c>
      <c r="BQ153" s="32">
        <f t="shared" si="18"/>
        <v>0.56525236979257731</v>
      </c>
      <c r="BR153" s="32" t="e">
        <f t="shared" si="20"/>
        <v>#VALUE!</v>
      </c>
      <c r="BS153" s="32"/>
      <c r="BT153" s="32"/>
      <c r="BU153" s="32"/>
      <c r="BV153" s="32"/>
      <c r="BW153" s="32"/>
      <c r="BX153" s="32"/>
      <c r="BY153" s="32"/>
      <c r="BZ153" s="32"/>
      <c r="CA153" s="32"/>
      <c r="CB153" s="32">
        <v>0.95841057749484015</v>
      </c>
      <c r="CC153" s="32">
        <v>0.91363811256077476</v>
      </c>
      <c r="CD153" s="32">
        <v>0.56525236979257731</v>
      </c>
      <c r="CE153" s="33"/>
    </row>
    <row r="154" spans="1:83" x14ac:dyDescent="0.25">
      <c r="A154" s="39">
        <v>3785969</v>
      </c>
      <c r="B154" s="40" t="s">
        <v>630</v>
      </c>
      <c r="C154" s="28" t="s">
        <v>1153</v>
      </c>
      <c r="D154" s="28" t="s">
        <v>1154</v>
      </c>
      <c r="E154" s="40" t="s">
        <v>201</v>
      </c>
      <c r="F154" s="40">
        <v>2017</v>
      </c>
      <c r="G154" s="40" t="s">
        <v>631</v>
      </c>
      <c r="H154" s="40" t="s">
        <v>632</v>
      </c>
      <c r="I154" s="40" t="s">
        <v>653</v>
      </c>
      <c r="J154" s="40" t="s">
        <v>62</v>
      </c>
      <c r="K154" s="40" t="s">
        <v>40</v>
      </c>
      <c r="L154" s="40" t="s">
        <v>41</v>
      </c>
      <c r="M154" s="40">
        <v>18</v>
      </c>
      <c r="N154" s="40" t="s">
        <v>81</v>
      </c>
      <c r="O154" s="40" t="s">
        <v>43</v>
      </c>
      <c r="P154" s="40" t="s">
        <v>433</v>
      </c>
      <c r="Q154" s="40" t="s">
        <v>433</v>
      </c>
      <c r="R154" s="40" t="s">
        <v>433</v>
      </c>
      <c r="S154" s="40" t="s">
        <v>433</v>
      </c>
      <c r="T154" s="40" t="s">
        <v>433</v>
      </c>
      <c r="U154" s="40" t="s">
        <v>433</v>
      </c>
      <c r="V154" s="40" t="s">
        <v>433</v>
      </c>
      <c r="W154" s="40" t="s">
        <v>433</v>
      </c>
      <c r="X154" s="40" t="s">
        <v>433</v>
      </c>
      <c r="Y154" s="41">
        <v>18.72</v>
      </c>
      <c r="Z154" s="41">
        <v>48.13</v>
      </c>
      <c r="AA154" s="41">
        <v>4.59</v>
      </c>
      <c r="AB154" s="40" t="s">
        <v>433</v>
      </c>
      <c r="AC154" s="40">
        <v>4.59</v>
      </c>
      <c r="AD154" s="40"/>
      <c r="AE154" s="40" t="s">
        <v>43</v>
      </c>
      <c r="AF154" s="40">
        <v>4.59</v>
      </c>
      <c r="AG154" s="40" t="s">
        <v>976</v>
      </c>
      <c r="AH154" s="40"/>
      <c r="AI154" s="40"/>
      <c r="AJ154" s="40"/>
      <c r="AK154" s="40"/>
      <c r="AL154" s="41">
        <v>0.64220504389800304</v>
      </c>
      <c r="AM154" s="41"/>
      <c r="AN154" s="41"/>
      <c r="AO154" s="28" t="s">
        <v>1156</v>
      </c>
      <c r="AP154" s="31">
        <v>1</v>
      </c>
      <c r="AQ154" s="32" t="e">
        <f t="shared" si="17"/>
        <v>#VALUE!</v>
      </c>
      <c r="AR154" s="32" t="e">
        <f t="shared" si="17"/>
        <v>#VALUE!</v>
      </c>
      <c r="AS154" s="32" t="e">
        <f t="shared" si="17"/>
        <v>#VALUE!</v>
      </c>
      <c r="AT154" s="32" t="e">
        <f t="shared" si="16"/>
        <v>#VALUE!</v>
      </c>
      <c r="AU154" s="32" t="e">
        <f t="shared" si="16"/>
        <v>#VALUE!</v>
      </c>
      <c r="AV154" s="32" t="e">
        <f t="shared" si="16"/>
        <v>#VALUE!</v>
      </c>
      <c r="AW154" s="32" t="e">
        <f t="shared" si="16"/>
        <v>#VALUE!</v>
      </c>
      <c r="AX154" s="32" t="e">
        <f t="shared" si="16"/>
        <v>#VALUE!</v>
      </c>
      <c r="AY154" s="32" t="e">
        <f t="shared" si="16"/>
        <v>#VALUE!</v>
      </c>
      <c r="AZ154" s="32">
        <f t="shared" si="19"/>
        <v>18.72</v>
      </c>
      <c r="BA154" s="32">
        <f t="shared" si="19"/>
        <v>48.13</v>
      </c>
      <c r="BB154" s="32">
        <f t="shared" si="19"/>
        <v>4.59</v>
      </c>
      <c r="BC154" s="32" t="e">
        <f t="shared" si="19"/>
        <v>#VALUE!</v>
      </c>
      <c r="BD154" s="28">
        <v>3.2180209171359601E-2</v>
      </c>
      <c r="BE154" s="32">
        <v>0.23</v>
      </c>
      <c r="BF154" s="32" t="e">
        <f t="shared" si="22"/>
        <v>#VALUE!</v>
      </c>
      <c r="BG154" s="32" t="e">
        <f t="shared" si="22"/>
        <v>#VALUE!</v>
      </c>
      <c r="BH154" s="32" t="e">
        <f t="shared" si="22"/>
        <v>#VALUE!</v>
      </c>
      <c r="BI154" s="32" t="e">
        <f t="shared" si="21"/>
        <v>#VALUE!</v>
      </c>
      <c r="BJ154" s="32" t="e">
        <f t="shared" si="21"/>
        <v>#VALUE!</v>
      </c>
      <c r="BK154" s="32" t="e">
        <f t="shared" si="21"/>
        <v>#VALUE!</v>
      </c>
      <c r="BL154" s="32" t="e">
        <f t="shared" si="18"/>
        <v>#VALUE!</v>
      </c>
      <c r="BM154" s="32" t="e">
        <f t="shared" si="18"/>
        <v>#VALUE!</v>
      </c>
      <c r="BN154" s="32" t="e">
        <f t="shared" si="18"/>
        <v>#VALUE!</v>
      </c>
      <c r="BO154" s="32">
        <f t="shared" si="18"/>
        <v>2.6191891986428333</v>
      </c>
      <c r="BP154" s="32">
        <f t="shared" si="18"/>
        <v>6.7340585539892936</v>
      </c>
      <c r="BQ154" s="32">
        <f t="shared" si="18"/>
        <v>0.64220504389800237</v>
      </c>
      <c r="BR154" s="32" t="e">
        <f t="shared" si="20"/>
        <v>#VALUE!</v>
      </c>
      <c r="BS154" s="32"/>
      <c r="BT154" s="32"/>
      <c r="BU154" s="32"/>
      <c r="BV154" s="32"/>
      <c r="BW154" s="32"/>
      <c r="BX154" s="32"/>
      <c r="BY154" s="32"/>
      <c r="BZ154" s="32"/>
      <c r="CA154" s="32"/>
      <c r="CB154" s="32">
        <v>2.6191891986428333</v>
      </c>
      <c r="CC154" s="32">
        <v>6.7340585539892936</v>
      </c>
      <c r="CD154" s="32">
        <v>0.64220504389800237</v>
      </c>
      <c r="CE154" s="33"/>
    </row>
    <row r="155" spans="1:83" x14ac:dyDescent="0.25">
      <c r="A155" s="39">
        <v>3785969</v>
      </c>
      <c r="B155" s="40" t="s">
        <v>630</v>
      </c>
      <c r="C155" s="28" t="s">
        <v>1153</v>
      </c>
      <c r="D155" s="28" t="s">
        <v>1154</v>
      </c>
      <c r="E155" s="40" t="s">
        <v>658</v>
      </c>
      <c r="F155" s="40">
        <v>2017</v>
      </c>
      <c r="G155" s="40" t="s">
        <v>631</v>
      </c>
      <c r="H155" s="40" t="s">
        <v>632</v>
      </c>
      <c r="I155" s="40" t="s">
        <v>659</v>
      </c>
      <c r="J155" s="40" t="s">
        <v>62</v>
      </c>
      <c r="K155" s="40" t="s">
        <v>40</v>
      </c>
      <c r="L155" s="40" t="s">
        <v>41</v>
      </c>
      <c r="M155" s="40">
        <v>19</v>
      </c>
      <c r="N155" s="40" t="s">
        <v>81</v>
      </c>
      <c r="O155" s="40" t="s">
        <v>43</v>
      </c>
      <c r="P155" s="40" t="s">
        <v>433</v>
      </c>
      <c r="Q155" s="40" t="s">
        <v>433</v>
      </c>
      <c r="R155" s="40" t="s">
        <v>433</v>
      </c>
      <c r="S155" s="40" t="s">
        <v>433</v>
      </c>
      <c r="T155" s="40" t="s">
        <v>433</v>
      </c>
      <c r="U155" s="40" t="s">
        <v>433</v>
      </c>
      <c r="V155" s="40" t="s">
        <v>433</v>
      </c>
      <c r="W155" s="40" t="s">
        <v>433</v>
      </c>
      <c r="X155" s="40" t="s">
        <v>433</v>
      </c>
      <c r="Y155" s="41">
        <v>14.49</v>
      </c>
      <c r="Z155" s="41">
        <v>45.67</v>
      </c>
      <c r="AA155" s="41">
        <v>3.2</v>
      </c>
      <c r="AB155" s="40" t="s">
        <v>433</v>
      </c>
      <c r="AC155" s="40">
        <v>3.2</v>
      </c>
      <c r="AD155" s="40"/>
      <c r="AE155" s="40" t="s">
        <v>43</v>
      </c>
      <c r="AF155" s="40">
        <v>3.2</v>
      </c>
      <c r="AG155" s="40" t="s">
        <v>976</v>
      </c>
      <c r="AH155" s="40"/>
      <c r="AI155" s="40"/>
      <c r="AJ155" s="40"/>
      <c r="AK155" s="40"/>
      <c r="AL155" s="41">
        <v>0.45993532159540101</v>
      </c>
      <c r="AM155" s="41"/>
      <c r="AN155" s="41"/>
      <c r="AO155" s="28" t="s">
        <v>1156</v>
      </c>
      <c r="AP155" s="31">
        <v>1</v>
      </c>
      <c r="AQ155" s="32" t="e">
        <f t="shared" si="17"/>
        <v>#VALUE!</v>
      </c>
      <c r="AR155" s="32" t="e">
        <f t="shared" si="17"/>
        <v>#VALUE!</v>
      </c>
      <c r="AS155" s="32" t="e">
        <f t="shared" si="17"/>
        <v>#VALUE!</v>
      </c>
      <c r="AT155" s="32" t="e">
        <f t="shared" si="16"/>
        <v>#VALUE!</v>
      </c>
      <c r="AU155" s="32" t="e">
        <f t="shared" si="16"/>
        <v>#VALUE!</v>
      </c>
      <c r="AV155" s="32" t="e">
        <f t="shared" si="16"/>
        <v>#VALUE!</v>
      </c>
      <c r="AW155" s="32" t="e">
        <f t="shared" si="16"/>
        <v>#VALUE!</v>
      </c>
      <c r="AX155" s="32" t="e">
        <f t="shared" si="16"/>
        <v>#VALUE!</v>
      </c>
      <c r="AY155" s="32" t="e">
        <f t="shared" si="16"/>
        <v>#VALUE!</v>
      </c>
      <c r="AZ155" s="32">
        <f t="shared" si="19"/>
        <v>14.49</v>
      </c>
      <c r="BA155" s="32">
        <f t="shared" si="19"/>
        <v>45.67</v>
      </c>
      <c r="BB155" s="32">
        <f t="shared" si="19"/>
        <v>3.2</v>
      </c>
      <c r="BC155" s="32" t="e">
        <f t="shared" si="19"/>
        <v>#VALUE!</v>
      </c>
      <c r="BD155" s="28">
        <v>3.3057851239669402E-2</v>
      </c>
      <c r="BE155" s="32">
        <v>0.23</v>
      </c>
      <c r="BF155" s="32" t="e">
        <f t="shared" si="22"/>
        <v>#VALUE!</v>
      </c>
      <c r="BG155" s="32" t="e">
        <f t="shared" si="22"/>
        <v>#VALUE!</v>
      </c>
      <c r="BH155" s="32" t="e">
        <f t="shared" si="22"/>
        <v>#VALUE!</v>
      </c>
      <c r="BI155" s="32" t="e">
        <f t="shared" si="21"/>
        <v>#VALUE!</v>
      </c>
      <c r="BJ155" s="32" t="e">
        <f t="shared" si="21"/>
        <v>#VALUE!</v>
      </c>
      <c r="BK155" s="32" t="e">
        <f t="shared" si="21"/>
        <v>#VALUE!</v>
      </c>
      <c r="BL155" s="32" t="e">
        <f t="shared" si="18"/>
        <v>#VALUE!</v>
      </c>
      <c r="BM155" s="32" t="e">
        <f t="shared" si="18"/>
        <v>#VALUE!</v>
      </c>
      <c r="BN155" s="32" t="e">
        <f t="shared" si="18"/>
        <v>#VALUE!</v>
      </c>
      <c r="BO155" s="32">
        <f t="shared" si="18"/>
        <v>2.0826446280991724</v>
      </c>
      <c r="BP155" s="32">
        <f t="shared" si="18"/>
        <v>6.5641394178943546</v>
      </c>
      <c r="BQ155" s="32">
        <f t="shared" si="18"/>
        <v>0.45993532159540035</v>
      </c>
      <c r="BR155" s="32" t="e">
        <f t="shared" si="20"/>
        <v>#VALUE!</v>
      </c>
      <c r="BS155" s="32"/>
      <c r="BT155" s="32"/>
      <c r="BU155" s="32"/>
      <c r="BV155" s="32"/>
      <c r="BW155" s="32"/>
      <c r="BX155" s="32"/>
      <c r="BY155" s="32"/>
      <c r="BZ155" s="32"/>
      <c r="CA155" s="32"/>
      <c r="CB155" s="32">
        <v>2.0826446280991724</v>
      </c>
      <c r="CC155" s="32">
        <v>6.5641394178943546</v>
      </c>
      <c r="CD155" s="32">
        <v>0.45993532159540035</v>
      </c>
      <c r="CE155" s="33"/>
    </row>
    <row r="156" spans="1:83" x14ac:dyDescent="0.25">
      <c r="A156" s="39">
        <v>3785969</v>
      </c>
      <c r="B156" s="40" t="s">
        <v>630</v>
      </c>
      <c r="C156" s="28" t="s">
        <v>1153</v>
      </c>
      <c r="D156" s="28" t="s">
        <v>1154</v>
      </c>
      <c r="E156" s="40" t="s">
        <v>201</v>
      </c>
      <c r="F156" s="40">
        <v>2017</v>
      </c>
      <c r="G156" s="40" t="s">
        <v>631</v>
      </c>
      <c r="H156" s="40" t="s">
        <v>632</v>
      </c>
      <c r="I156" s="40" t="s">
        <v>664</v>
      </c>
      <c r="J156" s="40" t="s">
        <v>62</v>
      </c>
      <c r="K156" s="40" t="s">
        <v>40</v>
      </c>
      <c r="L156" s="40" t="s">
        <v>41</v>
      </c>
      <c r="M156" s="40">
        <v>20</v>
      </c>
      <c r="N156" s="41">
        <v>85</v>
      </c>
      <c r="O156" s="40" t="s">
        <v>43</v>
      </c>
      <c r="P156" s="40" t="s">
        <v>433</v>
      </c>
      <c r="Q156" s="40" t="s">
        <v>433</v>
      </c>
      <c r="R156" s="41">
        <v>1.04</v>
      </c>
      <c r="S156" s="41">
        <v>2.0099999999999998</v>
      </c>
      <c r="T156" s="41">
        <v>7.61</v>
      </c>
      <c r="U156" s="40" t="s">
        <v>433</v>
      </c>
      <c r="V156" s="40" t="s">
        <v>433</v>
      </c>
      <c r="W156" s="41">
        <v>0.2</v>
      </c>
      <c r="X156" s="41">
        <v>202.4</v>
      </c>
      <c r="Y156" s="41">
        <v>17.21</v>
      </c>
      <c r="Z156" s="41">
        <v>46.55</v>
      </c>
      <c r="AA156" s="41">
        <v>2.7</v>
      </c>
      <c r="AB156" s="41">
        <v>4.93</v>
      </c>
      <c r="AC156" s="40">
        <v>2.7</v>
      </c>
      <c r="AD156" s="40">
        <v>37.238787534499302</v>
      </c>
      <c r="AE156" s="40" t="s">
        <v>43</v>
      </c>
      <c r="AF156" s="40">
        <v>2.7</v>
      </c>
      <c r="AG156" s="40" t="s">
        <v>976</v>
      </c>
      <c r="AH156" s="40">
        <v>4.93</v>
      </c>
      <c r="AI156" s="40" t="s">
        <v>976</v>
      </c>
      <c r="AJ156" s="40">
        <v>37.238787534499302</v>
      </c>
      <c r="AK156" s="40" t="s">
        <v>977</v>
      </c>
      <c r="AL156" s="41">
        <v>0.37776767288117802</v>
      </c>
      <c r="AM156" s="41">
        <v>4.93</v>
      </c>
      <c r="AN156" s="41">
        <v>5.2102259658609</v>
      </c>
      <c r="AO156" s="28" t="s">
        <v>1156</v>
      </c>
      <c r="AP156" s="31">
        <v>1</v>
      </c>
      <c r="AQ156" s="32" t="e">
        <f t="shared" si="17"/>
        <v>#VALUE!</v>
      </c>
      <c r="AR156" s="32" t="e">
        <f t="shared" si="17"/>
        <v>#VALUE!</v>
      </c>
      <c r="AS156" s="32">
        <f t="shared" si="17"/>
        <v>1.04</v>
      </c>
      <c r="AT156" s="32">
        <f t="shared" si="16"/>
        <v>2.0099999999999998</v>
      </c>
      <c r="AU156" s="32">
        <f t="shared" si="16"/>
        <v>7.61</v>
      </c>
      <c r="AV156" s="32" t="e">
        <f t="shared" si="16"/>
        <v>#VALUE!</v>
      </c>
      <c r="AW156" s="32" t="e">
        <f t="shared" si="16"/>
        <v>#VALUE!</v>
      </c>
      <c r="AX156" s="32">
        <f t="shared" si="16"/>
        <v>0.2</v>
      </c>
      <c r="AY156" s="32">
        <f t="shared" si="16"/>
        <v>202.4</v>
      </c>
      <c r="AZ156" s="32">
        <f t="shared" si="19"/>
        <v>17.21</v>
      </c>
      <c r="BA156" s="32">
        <f t="shared" si="19"/>
        <v>46.55</v>
      </c>
      <c r="BB156" s="32">
        <f t="shared" si="19"/>
        <v>2.7</v>
      </c>
      <c r="BC156" s="32">
        <f t="shared" si="19"/>
        <v>4.93</v>
      </c>
      <c r="BD156" s="28">
        <v>3.2180209171359601E-2</v>
      </c>
      <c r="BE156" s="32">
        <v>0.23</v>
      </c>
      <c r="BF156" s="32" t="e">
        <f t="shared" si="22"/>
        <v>#VALUE!</v>
      </c>
      <c r="BG156" s="32" t="e">
        <f t="shared" si="22"/>
        <v>#VALUE!</v>
      </c>
      <c r="BH156" s="32">
        <f t="shared" si="22"/>
        <v>0.14551051103571297</v>
      </c>
      <c r="BI156" s="32">
        <f t="shared" si="21"/>
        <v>0.28122704536709908</v>
      </c>
      <c r="BJ156" s="32">
        <f t="shared" si="21"/>
        <v>1.0647451817132458</v>
      </c>
      <c r="BK156" s="32" t="e">
        <f t="shared" si="21"/>
        <v>#VALUE!</v>
      </c>
      <c r="BL156" s="32" t="e">
        <f t="shared" si="18"/>
        <v>#VALUE!</v>
      </c>
      <c r="BM156" s="32">
        <f t="shared" si="18"/>
        <v>2.7982790583790957E-2</v>
      </c>
      <c r="BN156" s="32">
        <f t="shared" si="18"/>
        <v>28.318584070796447</v>
      </c>
      <c r="BO156" s="32">
        <f t="shared" si="18"/>
        <v>2.4079191297352116</v>
      </c>
      <c r="BP156" s="32">
        <f t="shared" si="18"/>
        <v>6.5129945083773446</v>
      </c>
      <c r="BQ156" s="32">
        <f t="shared" si="18"/>
        <v>0.37776767288117791</v>
      </c>
      <c r="BR156" s="32">
        <f t="shared" si="20"/>
        <v>0.68977578789044702</v>
      </c>
      <c r="BS156" s="32"/>
      <c r="BT156" s="32"/>
      <c r="BU156" s="32">
        <v>0.14551051103571297</v>
      </c>
      <c r="BV156" s="32">
        <v>0.28122704536709908</v>
      </c>
      <c r="BW156" s="32">
        <v>1.0647451817132458</v>
      </c>
      <c r="BX156" s="32"/>
      <c r="BY156" s="32"/>
      <c r="BZ156" s="32">
        <v>2.7982790583790957E-2</v>
      </c>
      <c r="CA156" s="32">
        <v>28.318584070796447</v>
      </c>
      <c r="CB156" s="32">
        <v>2.4079191297352116</v>
      </c>
      <c r="CC156" s="32">
        <v>6.5129945083773446</v>
      </c>
      <c r="CD156" s="32">
        <v>0.37776767288117791</v>
      </c>
      <c r="CE156" s="33">
        <v>0.68977578789044702</v>
      </c>
    </row>
    <row r="157" spans="1:83" x14ac:dyDescent="0.25">
      <c r="A157" s="39">
        <v>3785969</v>
      </c>
      <c r="B157" s="40" t="s">
        <v>630</v>
      </c>
      <c r="C157" s="28" t="s">
        <v>1153</v>
      </c>
      <c r="D157" s="28" t="s">
        <v>1154</v>
      </c>
      <c r="E157" s="40" t="s">
        <v>201</v>
      </c>
      <c r="F157" s="40">
        <v>2017</v>
      </c>
      <c r="G157" s="40" t="s">
        <v>631</v>
      </c>
      <c r="H157" s="40" t="s">
        <v>632</v>
      </c>
      <c r="I157" s="40" t="s">
        <v>673</v>
      </c>
      <c r="J157" s="40" t="s">
        <v>62</v>
      </c>
      <c r="K157" s="40" t="s">
        <v>40</v>
      </c>
      <c r="L157" s="40" t="s">
        <v>41</v>
      </c>
      <c r="M157" s="40">
        <v>21</v>
      </c>
      <c r="N157" s="41">
        <v>95</v>
      </c>
      <c r="O157" s="40" t="s">
        <v>43</v>
      </c>
      <c r="P157" s="40" t="s">
        <v>433</v>
      </c>
      <c r="Q157" s="40" t="s">
        <v>433</v>
      </c>
      <c r="R157" s="41">
        <v>3.52</v>
      </c>
      <c r="S157" s="41">
        <v>5.47</v>
      </c>
      <c r="T157" s="41">
        <v>9.68</v>
      </c>
      <c r="U157" s="40" t="s">
        <v>433</v>
      </c>
      <c r="V157" s="40" t="s">
        <v>433</v>
      </c>
      <c r="W157" s="41">
        <v>0.86</v>
      </c>
      <c r="X157" s="41">
        <v>64.66</v>
      </c>
      <c r="Y157" s="41">
        <v>11.83</v>
      </c>
      <c r="Z157" s="41">
        <v>15.03</v>
      </c>
      <c r="AA157" s="41">
        <v>6.81</v>
      </c>
      <c r="AB157" s="41">
        <v>7.16</v>
      </c>
      <c r="AC157" s="40">
        <v>6.81</v>
      </c>
      <c r="AD157" s="40">
        <v>173.52174137488899</v>
      </c>
      <c r="AE157" s="40" t="s">
        <v>43</v>
      </c>
      <c r="AF157" s="40">
        <v>6.81</v>
      </c>
      <c r="AG157" s="40" t="s">
        <v>976</v>
      </c>
      <c r="AH157" s="40">
        <v>7.16</v>
      </c>
      <c r="AI157" s="40" t="s">
        <v>976</v>
      </c>
      <c r="AJ157" s="40">
        <v>173.52174137488899</v>
      </c>
      <c r="AK157" s="40" t="s">
        <v>977</v>
      </c>
      <c r="AL157" s="41">
        <v>0.95281401937808197</v>
      </c>
      <c r="AM157" s="41">
        <v>7.16</v>
      </c>
      <c r="AN157" s="41">
        <v>24.278112753141301</v>
      </c>
      <c r="AO157" s="28" t="s">
        <v>1156</v>
      </c>
      <c r="AP157" s="31">
        <v>1</v>
      </c>
      <c r="AQ157" s="32" t="e">
        <f t="shared" si="17"/>
        <v>#VALUE!</v>
      </c>
      <c r="AR157" s="32" t="e">
        <f t="shared" si="17"/>
        <v>#VALUE!</v>
      </c>
      <c r="AS157" s="32">
        <f t="shared" si="17"/>
        <v>3.52</v>
      </c>
      <c r="AT157" s="32">
        <f t="shared" si="16"/>
        <v>5.47</v>
      </c>
      <c r="AU157" s="32">
        <f t="shared" si="16"/>
        <v>9.68</v>
      </c>
      <c r="AV157" s="32" t="e">
        <f t="shared" si="16"/>
        <v>#VALUE!</v>
      </c>
      <c r="AW157" s="32" t="e">
        <f t="shared" si="16"/>
        <v>#VALUE!</v>
      </c>
      <c r="AX157" s="32">
        <f t="shared" si="16"/>
        <v>0.86</v>
      </c>
      <c r="AY157" s="32">
        <f t="shared" si="16"/>
        <v>64.66</v>
      </c>
      <c r="AZ157" s="32">
        <f t="shared" si="19"/>
        <v>11.83</v>
      </c>
      <c r="BA157" s="32">
        <f t="shared" si="19"/>
        <v>15.03</v>
      </c>
      <c r="BB157" s="32">
        <f t="shared" si="19"/>
        <v>6.81</v>
      </c>
      <c r="BC157" s="32">
        <f t="shared" si="19"/>
        <v>7.16</v>
      </c>
      <c r="BD157" s="28">
        <v>3.2180209171359601E-2</v>
      </c>
      <c r="BE157" s="32">
        <v>0.23</v>
      </c>
      <c r="BF157" s="32" t="e">
        <f t="shared" si="22"/>
        <v>#VALUE!</v>
      </c>
      <c r="BG157" s="32" t="e">
        <f t="shared" si="22"/>
        <v>#VALUE!</v>
      </c>
      <c r="BH157" s="32">
        <f t="shared" si="22"/>
        <v>0.49249711427472082</v>
      </c>
      <c r="BI157" s="32">
        <f t="shared" si="21"/>
        <v>0.76532932246668262</v>
      </c>
      <c r="BJ157" s="32">
        <f t="shared" si="21"/>
        <v>1.3543670642554824</v>
      </c>
      <c r="BK157" s="32" t="e">
        <f t="shared" si="21"/>
        <v>#VALUE!</v>
      </c>
      <c r="BL157" s="32" t="e">
        <f t="shared" si="18"/>
        <v>#VALUE!</v>
      </c>
      <c r="BM157" s="32">
        <f t="shared" si="18"/>
        <v>0.12032599951030111</v>
      </c>
      <c r="BN157" s="32">
        <f t="shared" si="18"/>
        <v>9.0468361957396155</v>
      </c>
      <c r="BO157" s="32">
        <f t="shared" si="18"/>
        <v>1.6551820630312353</v>
      </c>
      <c r="BP157" s="32">
        <f t="shared" si="18"/>
        <v>2.1029067123718903</v>
      </c>
      <c r="BQ157" s="32">
        <f t="shared" si="18"/>
        <v>0.95281401937808197</v>
      </c>
      <c r="BR157" s="32">
        <f t="shared" si="20"/>
        <v>1.0017839028997162</v>
      </c>
      <c r="BS157" s="32"/>
      <c r="BT157" s="32"/>
      <c r="BU157" s="32">
        <v>0.49249711427472082</v>
      </c>
      <c r="BV157" s="32">
        <v>0.76532932246668262</v>
      </c>
      <c r="BW157" s="32">
        <v>1.3543670642554824</v>
      </c>
      <c r="BX157" s="32"/>
      <c r="BY157" s="32"/>
      <c r="BZ157" s="32">
        <v>0.12032599951030111</v>
      </c>
      <c r="CA157" s="32">
        <v>9.0468361957396155</v>
      </c>
      <c r="CB157" s="32">
        <v>1.6551820630312353</v>
      </c>
      <c r="CC157" s="32">
        <v>2.1029067123718903</v>
      </c>
      <c r="CD157" s="32">
        <v>0.95281401937808197</v>
      </c>
      <c r="CE157" s="33">
        <v>1.0017839028997162</v>
      </c>
    </row>
    <row r="158" spans="1:83" x14ac:dyDescent="0.25">
      <c r="A158" s="39">
        <v>3785969</v>
      </c>
      <c r="B158" s="40" t="s">
        <v>630</v>
      </c>
      <c r="C158" s="28" t="s">
        <v>1153</v>
      </c>
      <c r="D158" s="28" t="s">
        <v>1154</v>
      </c>
      <c r="E158" s="40" t="s">
        <v>683</v>
      </c>
      <c r="F158" s="40">
        <v>2017</v>
      </c>
      <c r="G158" s="40" t="s">
        <v>631</v>
      </c>
      <c r="H158" s="40" t="s">
        <v>632</v>
      </c>
      <c r="I158" s="40" t="s">
        <v>684</v>
      </c>
      <c r="J158" s="40" t="s">
        <v>62</v>
      </c>
      <c r="K158" s="40" t="s">
        <v>40</v>
      </c>
      <c r="L158" s="40" t="s">
        <v>41</v>
      </c>
      <c r="M158" s="40">
        <v>22</v>
      </c>
      <c r="N158" s="40" t="s">
        <v>81</v>
      </c>
      <c r="O158" s="40" t="s">
        <v>43</v>
      </c>
      <c r="P158" s="40" t="s">
        <v>433</v>
      </c>
      <c r="Q158" s="40" t="s">
        <v>433</v>
      </c>
      <c r="R158" s="40" t="s">
        <v>433</v>
      </c>
      <c r="S158" s="40" t="s">
        <v>433</v>
      </c>
      <c r="T158" s="40" t="s">
        <v>433</v>
      </c>
      <c r="U158" s="40" t="s">
        <v>433</v>
      </c>
      <c r="V158" s="40" t="s">
        <v>433</v>
      </c>
      <c r="W158" s="40" t="s">
        <v>433</v>
      </c>
      <c r="X158" s="40" t="s">
        <v>433</v>
      </c>
      <c r="Y158" s="41">
        <v>14.42</v>
      </c>
      <c r="Z158" s="41">
        <v>20.059999999999999</v>
      </c>
      <c r="AA158" s="41">
        <v>5.55</v>
      </c>
      <c r="AB158" s="40" t="s">
        <v>433</v>
      </c>
      <c r="AC158" s="40">
        <v>5.55</v>
      </c>
      <c r="AD158" s="40"/>
      <c r="AE158" s="40" t="s">
        <v>43</v>
      </c>
      <c r="AF158" s="40">
        <v>5.55</v>
      </c>
      <c r="AG158" s="40" t="s">
        <v>976</v>
      </c>
      <c r="AH158" s="40"/>
      <c r="AI158" s="40"/>
      <c r="AJ158" s="40"/>
      <c r="AK158" s="40"/>
      <c r="AL158" s="41">
        <v>0.75407608695652195</v>
      </c>
      <c r="AM158" s="41"/>
      <c r="AN158" s="41"/>
      <c r="AO158" s="28" t="s">
        <v>1156</v>
      </c>
      <c r="AP158" s="31">
        <v>1</v>
      </c>
      <c r="AQ158" s="32" t="e">
        <f t="shared" si="17"/>
        <v>#VALUE!</v>
      </c>
      <c r="AR158" s="32" t="e">
        <f t="shared" si="17"/>
        <v>#VALUE!</v>
      </c>
      <c r="AS158" s="32" t="e">
        <f t="shared" si="17"/>
        <v>#VALUE!</v>
      </c>
      <c r="AT158" s="32" t="e">
        <f t="shared" si="16"/>
        <v>#VALUE!</v>
      </c>
      <c r="AU158" s="32" t="e">
        <f t="shared" si="16"/>
        <v>#VALUE!</v>
      </c>
      <c r="AV158" s="32" t="e">
        <f t="shared" si="16"/>
        <v>#VALUE!</v>
      </c>
      <c r="AW158" s="32" t="e">
        <f t="shared" si="16"/>
        <v>#VALUE!</v>
      </c>
      <c r="AX158" s="32" t="e">
        <f t="shared" si="16"/>
        <v>#VALUE!</v>
      </c>
      <c r="AY158" s="32" t="e">
        <f t="shared" ref="AY158:BB221" si="23">X158*$AP158</f>
        <v>#VALUE!</v>
      </c>
      <c r="AZ158" s="32">
        <f t="shared" si="19"/>
        <v>14.42</v>
      </c>
      <c r="BA158" s="32">
        <f t="shared" si="19"/>
        <v>20.059999999999999</v>
      </c>
      <c r="BB158" s="32">
        <f t="shared" si="19"/>
        <v>5.55</v>
      </c>
      <c r="BC158" s="32" t="e">
        <f t="shared" si="19"/>
        <v>#VALUE!</v>
      </c>
      <c r="BD158" s="28">
        <v>3.125E-2</v>
      </c>
      <c r="BE158" s="32">
        <v>0.23</v>
      </c>
      <c r="BF158" s="32" t="e">
        <f t="shared" si="22"/>
        <v>#VALUE!</v>
      </c>
      <c r="BG158" s="32" t="e">
        <f t="shared" si="22"/>
        <v>#VALUE!</v>
      </c>
      <c r="BH158" s="32" t="e">
        <f t="shared" si="22"/>
        <v>#VALUE!</v>
      </c>
      <c r="BI158" s="32" t="e">
        <f t="shared" si="21"/>
        <v>#VALUE!</v>
      </c>
      <c r="BJ158" s="32" t="e">
        <f t="shared" si="21"/>
        <v>#VALUE!</v>
      </c>
      <c r="BK158" s="32" t="e">
        <f t="shared" si="21"/>
        <v>#VALUE!</v>
      </c>
      <c r="BL158" s="32" t="e">
        <f t="shared" si="18"/>
        <v>#VALUE!</v>
      </c>
      <c r="BM158" s="32" t="e">
        <f t="shared" si="18"/>
        <v>#VALUE!</v>
      </c>
      <c r="BN158" s="32" t="e">
        <f t="shared" si="18"/>
        <v>#VALUE!</v>
      </c>
      <c r="BO158" s="32">
        <f t="shared" si="18"/>
        <v>1.9592391304347825</v>
      </c>
      <c r="BP158" s="32">
        <f t="shared" si="18"/>
        <v>2.7255434782608692</v>
      </c>
      <c r="BQ158" s="32">
        <f t="shared" si="18"/>
        <v>0.75407608695652173</v>
      </c>
      <c r="BR158" s="32" t="e">
        <f t="shared" si="20"/>
        <v>#VALUE!</v>
      </c>
      <c r="BS158" s="32"/>
      <c r="BT158" s="32"/>
      <c r="BU158" s="32"/>
      <c r="BV158" s="32"/>
      <c r="BW158" s="32"/>
      <c r="BX158" s="32"/>
      <c r="BY158" s="32"/>
      <c r="BZ158" s="32"/>
      <c r="CA158" s="32"/>
      <c r="CB158" s="32">
        <v>1.9592391304347825</v>
      </c>
      <c r="CC158" s="32">
        <v>2.7255434782608692</v>
      </c>
      <c r="CD158" s="32">
        <v>0.75407608695652173</v>
      </c>
      <c r="CE158" s="33"/>
    </row>
    <row r="159" spans="1:83" x14ac:dyDescent="0.25">
      <c r="A159" s="39">
        <v>3785969</v>
      </c>
      <c r="B159" s="40" t="s">
        <v>630</v>
      </c>
      <c r="C159" s="28" t="s">
        <v>1153</v>
      </c>
      <c r="D159" s="28" t="s">
        <v>1154</v>
      </c>
      <c r="E159" s="40" t="s">
        <v>201</v>
      </c>
      <c r="F159" s="40">
        <v>2017</v>
      </c>
      <c r="G159" s="40" t="s">
        <v>631</v>
      </c>
      <c r="H159" s="40" t="s">
        <v>632</v>
      </c>
      <c r="I159" s="40" t="s">
        <v>688</v>
      </c>
      <c r="J159" s="40" t="s">
        <v>62</v>
      </c>
      <c r="K159" s="40" t="s">
        <v>40</v>
      </c>
      <c r="L159" s="40" t="s">
        <v>41</v>
      </c>
      <c r="M159" s="40">
        <v>22</v>
      </c>
      <c r="N159" s="40" t="s">
        <v>81</v>
      </c>
      <c r="O159" s="40" t="s">
        <v>43</v>
      </c>
      <c r="P159" s="40" t="s">
        <v>433</v>
      </c>
      <c r="Q159" s="40" t="s">
        <v>433</v>
      </c>
      <c r="R159" s="40" t="s">
        <v>433</v>
      </c>
      <c r="S159" s="40" t="s">
        <v>433</v>
      </c>
      <c r="T159" s="40" t="s">
        <v>433</v>
      </c>
      <c r="U159" s="40" t="s">
        <v>433</v>
      </c>
      <c r="V159" s="40" t="s">
        <v>433</v>
      </c>
      <c r="W159" s="40" t="s">
        <v>433</v>
      </c>
      <c r="X159" s="40" t="s">
        <v>433</v>
      </c>
      <c r="Y159" s="41">
        <v>21.1</v>
      </c>
      <c r="Z159" s="41">
        <v>45.34</v>
      </c>
      <c r="AA159" s="41">
        <v>4.37</v>
      </c>
      <c r="AB159" s="40" t="s">
        <v>433</v>
      </c>
      <c r="AC159" s="40">
        <v>4.37</v>
      </c>
      <c r="AD159" s="40"/>
      <c r="AE159" s="40" t="s">
        <v>43</v>
      </c>
      <c r="AF159" s="40">
        <v>4.37</v>
      </c>
      <c r="AG159" s="40" t="s">
        <v>976</v>
      </c>
      <c r="AH159" s="40"/>
      <c r="AI159" s="40"/>
      <c r="AJ159" s="40"/>
      <c r="AK159" s="40"/>
      <c r="AL159" s="41">
        <v>0.61142397425583295</v>
      </c>
      <c r="AM159" s="41"/>
      <c r="AN159" s="41"/>
      <c r="AO159" s="28" t="s">
        <v>1156</v>
      </c>
      <c r="AP159" s="31">
        <v>1</v>
      </c>
      <c r="AQ159" s="32" t="e">
        <f t="shared" si="17"/>
        <v>#VALUE!</v>
      </c>
      <c r="AR159" s="32" t="e">
        <f t="shared" si="17"/>
        <v>#VALUE!</v>
      </c>
      <c r="AS159" s="32" t="e">
        <f t="shared" si="17"/>
        <v>#VALUE!</v>
      </c>
      <c r="AT159" s="32" t="e">
        <f t="shared" si="17"/>
        <v>#VALUE!</v>
      </c>
      <c r="AU159" s="32" t="e">
        <f t="shared" si="17"/>
        <v>#VALUE!</v>
      </c>
      <c r="AV159" s="32" t="e">
        <f t="shared" si="17"/>
        <v>#VALUE!</v>
      </c>
      <c r="AW159" s="32" t="e">
        <f t="shared" si="17"/>
        <v>#VALUE!</v>
      </c>
      <c r="AX159" s="32" t="e">
        <f t="shared" si="17"/>
        <v>#VALUE!</v>
      </c>
      <c r="AY159" s="32" t="e">
        <f t="shared" si="23"/>
        <v>#VALUE!</v>
      </c>
      <c r="AZ159" s="32">
        <f t="shared" si="19"/>
        <v>21.1</v>
      </c>
      <c r="BA159" s="32">
        <f t="shared" si="19"/>
        <v>45.34</v>
      </c>
      <c r="BB159" s="32">
        <f t="shared" si="19"/>
        <v>4.37</v>
      </c>
      <c r="BC159" s="32" t="e">
        <f t="shared" si="19"/>
        <v>#VALUE!</v>
      </c>
      <c r="BD159" s="28">
        <v>3.2180209171359601E-2</v>
      </c>
      <c r="BE159" s="32">
        <v>0.23</v>
      </c>
      <c r="BF159" s="32" t="e">
        <f t="shared" si="22"/>
        <v>#VALUE!</v>
      </c>
      <c r="BG159" s="32" t="e">
        <f t="shared" si="22"/>
        <v>#VALUE!</v>
      </c>
      <c r="BH159" s="32" t="e">
        <f t="shared" si="22"/>
        <v>#VALUE!</v>
      </c>
      <c r="BI159" s="32" t="e">
        <f t="shared" si="21"/>
        <v>#VALUE!</v>
      </c>
      <c r="BJ159" s="32" t="e">
        <f t="shared" si="21"/>
        <v>#VALUE!</v>
      </c>
      <c r="BK159" s="32" t="e">
        <f t="shared" si="21"/>
        <v>#VALUE!</v>
      </c>
      <c r="BL159" s="32" t="e">
        <f t="shared" si="18"/>
        <v>#VALUE!</v>
      </c>
      <c r="BM159" s="32" t="e">
        <f t="shared" si="18"/>
        <v>#VALUE!</v>
      </c>
      <c r="BN159" s="32" t="e">
        <f t="shared" si="18"/>
        <v>#VALUE!</v>
      </c>
      <c r="BO159" s="32">
        <f t="shared" si="18"/>
        <v>2.9521844065899465</v>
      </c>
      <c r="BP159" s="32">
        <f t="shared" si="18"/>
        <v>6.34369862534541</v>
      </c>
      <c r="BQ159" s="32">
        <f t="shared" si="18"/>
        <v>0.6114239742558325</v>
      </c>
      <c r="BR159" s="32" t="e">
        <f t="shared" si="20"/>
        <v>#VALUE!</v>
      </c>
      <c r="BS159" s="32"/>
      <c r="BT159" s="32"/>
      <c r="BU159" s="32"/>
      <c r="BV159" s="32"/>
      <c r="BW159" s="32"/>
      <c r="BX159" s="32"/>
      <c r="BY159" s="32"/>
      <c r="BZ159" s="32"/>
      <c r="CA159" s="32"/>
      <c r="CB159" s="32">
        <v>2.9521844065899465</v>
      </c>
      <c r="CC159" s="32">
        <v>6.34369862534541</v>
      </c>
      <c r="CD159" s="32">
        <v>0.6114239742558325</v>
      </c>
      <c r="CE159" s="33"/>
    </row>
    <row r="160" spans="1:83" x14ac:dyDescent="0.25">
      <c r="A160" s="39">
        <v>3785969</v>
      </c>
      <c r="B160" s="40" t="s">
        <v>630</v>
      </c>
      <c r="C160" s="28" t="s">
        <v>1153</v>
      </c>
      <c r="D160" s="28" t="s">
        <v>1154</v>
      </c>
      <c r="E160" s="40" t="s">
        <v>201</v>
      </c>
      <c r="F160" s="40">
        <v>2017</v>
      </c>
      <c r="G160" s="40" t="s">
        <v>631</v>
      </c>
      <c r="H160" s="40" t="s">
        <v>632</v>
      </c>
      <c r="I160" s="40" t="s">
        <v>691</v>
      </c>
      <c r="J160" s="40" t="s">
        <v>62</v>
      </c>
      <c r="K160" s="40" t="s">
        <v>40</v>
      </c>
      <c r="L160" s="40" t="s">
        <v>41</v>
      </c>
      <c r="M160" s="40">
        <v>23</v>
      </c>
      <c r="N160" s="40" t="s">
        <v>81</v>
      </c>
      <c r="O160" s="40" t="s">
        <v>43</v>
      </c>
      <c r="P160" s="40" t="s">
        <v>433</v>
      </c>
      <c r="Q160" s="40" t="s">
        <v>433</v>
      </c>
      <c r="R160" s="40" t="s">
        <v>433</v>
      </c>
      <c r="S160" s="40" t="s">
        <v>433</v>
      </c>
      <c r="T160" s="40" t="s">
        <v>433</v>
      </c>
      <c r="U160" s="40" t="s">
        <v>433</v>
      </c>
      <c r="V160" s="40" t="s">
        <v>433</v>
      </c>
      <c r="W160" s="40" t="s">
        <v>433</v>
      </c>
      <c r="X160" s="40" t="s">
        <v>433</v>
      </c>
      <c r="Y160" s="41">
        <v>11.11</v>
      </c>
      <c r="Z160" s="41">
        <v>16.559999999999999</v>
      </c>
      <c r="AA160" s="41">
        <v>4.07</v>
      </c>
      <c r="AB160" s="40" t="s">
        <v>433</v>
      </c>
      <c r="AC160" s="40">
        <v>4.07</v>
      </c>
      <c r="AD160" s="40"/>
      <c r="AE160" s="40" t="s">
        <v>43</v>
      </c>
      <c r="AF160" s="40">
        <v>4.07</v>
      </c>
      <c r="AG160" s="40" t="s">
        <v>976</v>
      </c>
      <c r="AH160" s="40"/>
      <c r="AI160" s="40"/>
      <c r="AJ160" s="40"/>
      <c r="AK160" s="40"/>
      <c r="AL160" s="41">
        <v>0.56944978838014604</v>
      </c>
      <c r="AM160" s="41"/>
      <c r="AN160" s="41"/>
      <c r="AO160" s="28" t="s">
        <v>1156</v>
      </c>
      <c r="AP160" s="31">
        <v>1</v>
      </c>
      <c r="AQ160" s="32" t="e">
        <f t="shared" si="17"/>
        <v>#VALUE!</v>
      </c>
      <c r="AR160" s="32" t="e">
        <f t="shared" si="17"/>
        <v>#VALUE!</v>
      </c>
      <c r="AS160" s="32" t="e">
        <f t="shared" si="17"/>
        <v>#VALUE!</v>
      </c>
      <c r="AT160" s="32" t="e">
        <f t="shared" si="17"/>
        <v>#VALUE!</v>
      </c>
      <c r="AU160" s="32" t="e">
        <f t="shared" si="17"/>
        <v>#VALUE!</v>
      </c>
      <c r="AV160" s="32" t="e">
        <f t="shared" si="17"/>
        <v>#VALUE!</v>
      </c>
      <c r="AW160" s="32" t="e">
        <f t="shared" si="17"/>
        <v>#VALUE!</v>
      </c>
      <c r="AX160" s="32" t="e">
        <f t="shared" si="17"/>
        <v>#VALUE!</v>
      </c>
      <c r="AY160" s="32" t="e">
        <f t="shared" si="23"/>
        <v>#VALUE!</v>
      </c>
      <c r="AZ160" s="32">
        <f t="shared" si="19"/>
        <v>11.11</v>
      </c>
      <c r="BA160" s="32">
        <f t="shared" si="19"/>
        <v>16.559999999999999</v>
      </c>
      <c r="BB160" s="32">
        <f t="shared" si="19"/>
        <v>4.07</v>
      </c>
      <c r="BC160" s="32" t="e">
        <f t="shared" si="19"/>
        <v>#VALUE!</v>
      </c>
      <c r="BD160" s="28">
        <v>3.2180209171359601E-2</v>
      </c>
      <c r="BE160" s="32">
        <v>0.23</v>
      </c>
      <c r="BF160" s="32" t="e">
        <f t="shared" si="22"/>
        <v>#VALUE!</v>
      </c>
      <c r="BG160" s="32" t="e">
        <f t="shared" si="22"/>
        <v>#VALUE!</v>
      </c>
      <c r="BH160" s="32" t="e">
        <f t="shared" si="22"/>
        <v>#VALUE!</v>
      </c>
      <c r="BI160" s="32" t="e">
        <f t="shared" si="21"/>
        <v>#VALUE!</v>
      </c>
      <c r="BJ160" s="32" t="e">
        <f t="shared" si="21"/>
        <v>#VALUE!</v>
      </c>
      <c r="BK160" s="32" t="e">
        <f t="shared" si="21"/>
        <v>#VALUE!</v>
      </c>
      <c r="BL160" s="32" t="e">
        <f t="shared" si="18"/>
        <v>#VALUE!</v>
      </c>
      <c r="BM160" s="32" t="e">
        <f t="shared" si="18"/>
        <v>#VALUE!</v>
      </c>
      <c r="BN160" s="32" t="e">
        <f t="shared" si="18"/>
        <v>#VALUE!</v>
      </c>
      <c r="BO160" s="32">
        <f t="shared" si="18"/>
        <v>1.5544440169295877</v>
      </c>
      <c r="BP160" s="32">
        <f t="shared" si="18"/>
        <v>2.3169750603378909</v>
      </c>
      <c r="BQ160" s="32">
        <f t="shared" si="18"/>
        <v>0.56944978838014604</v>
      </c>
      <c r="BR160" s="32" t="e">
        <f t="shared" si="20"/>
        <v>#VALUE!</v>
      </c>
      <c r="BS160" s="32"/>
      <c r="BT160" s="32"/>
      <c r="BU160" s="32"/>
      <c r="BV160" s="32"/>
      <c r="BW160" s="32"/>
      <c r="BX160" s="32"/>
      <c r="BY160" s="32"/>
      <c r="BZ160" s="32"/>
      <c r="CA160" s="32"/>
      <c r="CB160" s="32">
        <v>1.5544440169295877</v>
      </c>
      <c r="CC160" s="32">
        <v>2.3169750603378909</v>
      </c>
      <c r="CD160" s="32">
        <v>0.56944978838014604</v>
      </c>
      <c r="CE160" s="33"/>
    </row>
    <row r="161" spans="1:83" x14ac:dyDescent="0.25">
      <c r="A161" s="39">
        <v>3785969</v>
      </c>
      <c r="B161" s="40" t="s">
        <v>630</v>
      </c>
      <c r="C161" s="28" t="s">
        <v>1153</v>
      </c>
      <c r="D161" s="28" t="s">
        <v>1154</v>
      </c>
      <c r="E161" s="40" t="s">
        <v>201</v>
      </c>
      <c r="F161" s="40">
        <v>2017</v>
      </c>
      <c r="G161" s="40" t="s">
        <v>631</v>
      </c>
      <c r="H161" s="40" t="s">
        <v>632</v>
      </c>
      <c r="I161" s="40" t="s">
        <v>695</v>
      </c>
      <c r="J161" s="40" t="s">
        <v>62</v>
      </c>
      <c r="K161" s="40" t="s">
        <v>40</v>
      </c>
      <c r="L161" s="40" t="s">
        <v>41</v>
      </c>
      <c r="M161" s="40">
        <v>26</v>
      </c>
      <c r="N161" s="40" t="s">
        <v>81</v>
      </c>
      <c r="O161" s="40" t="s">
        <v>43</v>
      </c>
      <c r="P161" s="40" t="s">
        <v>433</v>
      </c>
      <c r="Q161" s="40" t="s">
        <v>433</v>
      </c>
      <c r="R161" s="40" t="s">
        <v>433</v>
      </c>
      <c r="S161" s="40" t="s">
        <v>433</v>
      </c>
      <c r="T161" s="40" t="s">
        <v>433</v>
      </c>
      <c r="U161" s="40" t="s">
        <v>433</v>
      </c>
      <c r="V161" s="40" t="s">
        <v>433</v>
      </c>
      <c r="W161" s="40" t="s">
        <v>433</v>
      </c>
      <c r="X161" s="40" t="s">
        <v>433</v>
      </c>
      <c r="Y161" s="41">
        <v>15.69</v>
      </c>
      <c r="Z161" s="41">
        <v>40.65</v>
      </c>
      <c r="AA161" s="41">
        <v>4.99</v>
      </c>
      <c r="AB161" s="40" t="s">
        <v>433</v>
      </c>
      <c r="AC161" s="40">
        <v>4.99</v>
      </c>
      <c r="AD161" s="40"/>
      <c r="AE161" s="40" t="s">
        <v>43</v>
      </c>
      <c r="AF161" s="40">
        <v>4.99</v>
      </c>
      <c r="AG161" s="40" t="s">
        <v>976</v>
      </c>
      <c r="AH161" s="40"/>
      <c r="AI161" s="40"/>
      <c r="AJ161" s="40"/>
      <c r="AK161" s="40"/>
      <c r="AL161" s="41">
        <v>0.69817062506558503</v>
      </c>
      <c r="AM161" s="41"/>
      <c r="AN161" s="41"/>
      <c r="AO161" s="28" t="s">
        <v>1156</v>
      </c>
      <c r="AP161" s="31">
        <v>1</v>
      </c>
      <c r="AQ161" s="32" t="e">
        <f t="shared" si="17"/>
        <v>#VALUE!</v>
      </c>
      <c r="AR161" s="32" t="e">
        <f t="shared" si="17"/>
        <v>#VALUE!</v>
      </c>
      <c r="AS161" s="32" t="e">
        <f t="shared" si="17"/>
        <v>#VALUE!</v>
      </c>
      <c r="AT161" s="32" t="e">
        <f t="shared" si="17"/>
        <v>#VALUE!</v>
      </c>
      <c r="AU161" s="32" t="e">
        <f t="shared" si="17"/>
        <v>#VALUE!</v>
      </c>
      <c r="AV161" s="32" t="e">
        <f t="shared" si="17"/>
        <v>#VALUE!</v>
      </c>
      <c r="AW161" s="32" t="e">
        <f t="shared" si="17"/>
        <v>#VALUE!</v>
      </c>
      <c r="AX161" s="32" t="e">
        <f t="shared" si="17"/>
        <v>#VALUE!</v>
      </c>
      <c r="AY161" s="32" t="e">
        <f t="shared" si="23"/>
        <v>#VALUE!</v>
      </c>
      <c r="AZ161" s="32">
        <f t="shared" si="19"/>
        <v>15.69</v>
      </c>
      <c r="BA161" s="32">
        <f t="shared" si="19"/>
        <v>40.65</v>
      </c>
      <c r="BB161" s="32">
        <f t="shared" si="19"/>
        <v>4.99</v>
      </c>
      <c r="BC161" s="32" t="e">
        <f t="shared" si="19"/>
        <v>#VALUE!</v>
      </c>
      <c r="BD161" s="28">
        <v>3.2180209171359601E-2</v>
      </c>
      <c r="BE161" s="32">
        <v>0.23</v>
      </c>
      <c r="BF161" s="32" t="e">
        <f t="shared" si="22"/>
        <v>#VALUE!</v>
      </c>
      <c r="BG161" s="32" t="e">
        <f t="shared" si="22"/>
        <v>#VALUE!</v>
      </c>
      <c r="BH161" s="32" t="e">
        <f t="shared" si="22"/>
        <v>#VALUE!</v>
      </c>
      <c r="BI161" s="32" t="e">
        <f t="shared" si="21"/>
        <v>#VALUE!</v>
      </c>
      <c r="BJ161" s="32" t="e">
        <f t="shared" si="21"/>
        <v>#VALUE!</v>
      </c>
      <c r="BK161" s="32" t="e">
        <f t="shared" si="21"/>
        <v>#VALUE!</v>
      </c>
      <c r="BL161" s="32" t="e">
        <f t="shared" si="18"/>
        <v>#VALUE!</v>
      </c>
      <c r="BM161" s="32" t="e">
        <f t="shared" si="18"/>
        <v>#VALUE!</v>
      </c>
      <c r="BN161" s="32" t="e">
        <f t="shared" si="18"/>
        <v>#VALUE!</v>
      </c>
      <c r="BO161" s="32">
        <f t="shared" si="18"/>
        <v>2.1952499212984002</v>
      </c>
      <c r="BP161" s="32">
        <f t="shared" si="18"/>
        <v>5.6875021861555117</v>
      </c>
      <c r="BQ161" s="32">
        <f t="shared" si="18"/>
        <v>0.69817062506558447</v>
      </c>
      <c r="BR161" s="32" t="e">
        <f t="shared" si="20"/>
        <v>#VALUE!</v>
      </c>
      <c r="BS161" s="32"/>
      <c r="BT161" s="32"/>
      <c r="BU161" s="32"/>
      <c r="BV161" s="32"/>
      <c r="BW161" s="32"/>
      <c r="BX161" s="32"/>
      <c r="BY161" s="32"/>
      <c r="BZ161" s="32"/>
      <c r="CA161" s="32"/>
      <c r="CB161" s="32">
        <v>2.1952499212984002</v>
      </c>
      <c r="CC161" s="32">
        <v>5.6875021861555117</v>
      </c>
      <c r="CD161" s="32">
        <v>0.69817062506558447</v>
      </c>
      <c r="CE161" s="33"/>
    </row>
    <row r="162" spans="1:83" x14ac:dyDescent="0.25">
      <c r="A162" s="39">
        <v>3785969</v>
      </c>
      <c r="B162" s="40" t="s">
        <v>630</v>
      </c>
      <c r="C162" s="28" t="s">
        <v>1153</v>
      </c>
      <c r="D162" s="28" t="s">
        <v>1154</v>
      </c>
      <c r="E162" s="40" t="s">
        <v>201</v>
      </c>
      <c r="F162" s="40">
        <v>2017</v>
      </c>
      <c r="G162" s="40" t="s">
        <v>631</v>
      </c>
      <c r="H162" s="40" t="s">
        <v>632</v>
      </c>
      <c r="I162" s="40" t="s">
        <v>699</v>
      </c>
      <c r="J162" s="40" t="s">
        <v>62</v>
      </c>
      <c r="K162" s="40" t="s">
        <v>40</v>
      </c>
      <c r="L162" s="40" t="s">
        <v>41</v>
      </c>
      <c r="M162" s="40">
        <v>30</v>
      </c>
      <c r="N162" s="40" t="s">
        <v>81</v>
      </c>
      <c r="O162" s="40" t="s">
        <v>43</v>
      </c>
      <c r="P162" s="40" t="s">
        <v>433</v>
      </c>
      <c r="Q162" s="40" t="s">
        <v>433</v>
      </c>
      <c r="R162" s="40" t="s">
        <v>433</v>
      </c>
      <c r="S162" s="40" t="s">
        <v>433</v>
      </c>
      <c r="T162" s="40" t="s">
        <v>433</v>
      </c>
      <c r="U162" s="40" t="s">
        <v>433</v>
      </c>
      <c r="V162" s="40" t="s">
        <v>433</v>
      </c>
      <c r="W162" s="40" t="s">
        <v>433</v>
      </c>
      <c r="X162" s="40" t="s">
        <v>433</v>
      </c>
      <c r="Y162" s="41">
        <v>15.26</v>
      </c>
      <c r="Z162" s="41">
        <v>38.28</v>
      </c>
      <c r="AA162" s="41">
        <v>3.96</v>
      </c>
      <c r="AB162" s="40" t="s">
        <v>433</v>
      </c>
      <c r="AC162" s="40">
        <v>3.96</v>
      </c>
      <c r="AD162" s="40"/>
      <c r="AE162" s="40" t="s">
        <v>43</v>
      </c>
      <c r="AF162" s="40">
        <v>3.96</v>
      </c>
      <c r="AG162" s="40" t="s">
        <v>976</v>
      </c>
      <c r="AH162" s="40"/>
      <c r="AI162" s="40"/>
      <c r="AJ162" s="40"/>
      <c r="AK162" s="40"/>
      <c r="AL162" s="41">
        <v>0.55405925355906105</v>
      </c>
      <c r="AM162" s="41"/>
      <c r="AN162" s="41"/>
      <c r="AO162" s="28" t="s">
        <v>1156</v>
      </c>
      <c r="AP162" s="31">
        <v>1</v>
      </c>
      <c r="AQ162" s="32" t="e">
        <f t="shared" si="17"/>
        <v>#VALUE!</v>
      </c>
      <c r="AR162" s="32" t="e">
        <f t="shared" si="17"/>
        <v>#VALUE!</v>
      </c>
      <c r="AS162" s="32" t="e">
        <f t="shared" si="17"/>
        <v>#VALUE!</v>
      </c>
      <c r="AT162" s="32" t="e">
        <f t="shared" si="17"/>
        <v>#VALUE!</v>
      </c>
      <c r="AU162" s="32" t="e">
        <f t="shared" si="17"/>
        <v>#VALUE!</v>
      </c>
      <c r="AV162" s="32" t="e">
        <f t="shared" si="17"/>
        <v>#VALUE!</v>
      </c>
      <c r="AW162" s="32" t="e">
        <f t="shared" si="17"/>
        <v>#VALUE!</v>
      </c>
      <c r="AX162" s="32" t="e">
        <f t="shared" si="17"/>
        <v>#VALUE!</v>
      </c>
      <c r="AY162" s="32" t="e">
        <f t="shared" si="23"/>
        <v>#VALUE!</v>
      </c>
      <c r="AZ162" s="32">
        <f t="shared" si="19"/>
        <v>15.26</v>
      </c>
      <c r="BA162" s="32">
        <f t="shared" si="19"/>
        <v>38.28</v>
      </c>
      <c r="BB162" s="32">
        <f t="shared" si="19"/>
        <v>3.96</v>
      </c>
      <c r="BC162" s="32" t="e">
        <f t="shared" si="19"/>
        <v>#VALUE!</v>
      </c>
      <c r="BD162" s="28">
        <v>3.2180209171359601E-2</v>
      </c>
      <c r="BE162" s="32">
        <v>0.23</v>
      </c>
      <c r="BF162" s="32" t="e">
        <f t="shared" si="22"/>
        <v>#VALUE!</v>
      </c>
      <c r="BG162" s="32" t="e">
        <f t="shared" si="22"/>
        <v>#VALUE!</v>
      </c>
      <c r="BH162" s="32" t="e">
        <f t="shared" si="22"/>
        <v>#VALUE!</v>
      </c>
      <c r="BI162" s="32" t="e">
        <f t="shared" si="21"/>
        <v>#VALUE!</v>
      </c>
      <c r="BJ162" s="32" t="e">
        <f t="shared" si="21"/>
        <v>#VALUE!</v>
      </c>
      <c r="BK162" s="32" t="e">
        <f t="shared" si="21"/>
        <v>#VALUE!</v>
      </c>
      <c r="BL162" s="32" t="e">
        <f t="shared" si="18"/>
        <v>#VALUE!</v>
      </c>
      <c r="BM162" s="32" t="e">
        <f t="shared" si="18"/>
        <v>#VALUE!</v>
      </c>
      <c r="BN162" s="32" t="e">
        <f t="shared" si="18"/>
        <v>#VALUE!</v>
      </c>
      <c r="BO162" s="32">
        <f t="shared" si="18"/>
        <v>2.13508692154325</v>
      </c>
      <c r="BP162" s="32">
        <f t="shared" si="18"/>
        <v>5.3559061177375895</v>
      </c>
      <c r="BQ162" s="32">
        <f t="shared" si="18"/>
        <v>0.55405925355906094</v>
      </c>
      <c r="BR162" s="32" t="e">
        <f t="shared" si="20"/>
        <v>#VALUE!</v>
      </c>
      <c r="BS162" s="32"/>
      <c r="BT162" s="32"/>
      <c r="BU162" s="32"/>
      <c r="BV162" s="32"/>
      <c r="BW162" s="32"/>
      <c r="BX162" s="32"/>
      <c r="BY162" s="32"/>
      <c r="BZ162" s="32"/>
      <c r="CA162" s="32"/>
      <c r="CB162" s="32">
        <v>2.13508692154325</v>
      </c>
      <c r="CC162" s="32">
        <v>5.3559061177375895</v>
      </c>
      <c r="CD162" s="32">
        <v>0.55405925355906094</v>
      </c>
      <c r="CE162" s="33"/>
    </row>
    <row r="163" spans="1:83" x14ac:dyDescent="0.25">
      <c r="A163" s="39">
        <v>3785969</v>
      </c>
      <c r="B163" s="40" t="s">
        <v>630</v>
      </c>
      <c r="C163" s="28" t="s">
        <v>1153</v>
      </c>
      <c r="D163" s="28" t="s">
        <v>1154</v>
      </c>
      <c r="E163" s="40" t="s">
        <v>201</v>
      </c>
      <c r="F163" s="40">
        <v>2017</v>
      </c>
      <c r="G163" s="40" t="s">
        <v>631</v>
      </c>
      <c r="H163" s="40" t="s">
        <v>632</v>
      </c>
      <c r="I163" s="40" t="s">
        <v>703</v>
      </c>
      <c r="J163" s="40" t="s">
        <v>62</v>
      </c>
      <c r="K163" s="40" t="s">
        <v>40</v>
      </c>
      <c r="L163" s="40" t="s">
        <v>41</v>
      </c>
      <c r="M163" s="40">
        <v>33</v>
      </c>
      <c r="N163" s="40" t="s">
        <v>81</v>
      </c>
      <c r="O163" s="40" t="s">
        <v>43</v>
      </c>
      <c r="P163" s="40" t="s">
        <v>433</v>
      </c>
      <c r="Q163" s="40" t="s">
        <v>433</v>
      </c>
      <c r="R163" s="40" t="s">
        <v>433</v>
      </c>
      <c r="S163" s="40" t="s">
        <v>433</v>
      </c>
      <c r="T163" s="40" t="s">
        <v>433</v>
      </c>
      <c r="U163" s="40" t="s">
        <v>433</v>
      </c>
      <c r="V163" s="40" t="s">
        <v>433</v>
      </c>
      <c r="W163" s="40" t="s">
        <v>433</v>
      </c>
      <c r="X163" s="40" t="s">
        <v>433</v>
      </c>
      <c r="Y163" s="41">
        <v>14.77</v>
      </c>
      <c r="Z163" s="41">
        <v>36.08</v>
      </c>
      <c r="AA163" s="41">
        <v>4.63</v>
      </c>
      <c r="AB163" s="40" t="s">
        <v>433</v>
      </c>
      <c r="AC163" s="40">
        <v>4.63</v>
      </c>
      <c r="AD163" s="40"/>
      <c r="AE163" s="40" t="s">
        <v>43</v>
      </c>
      <c r="AF163" s="40">
        <v>4.63</v>
      </c>
      <c r="AG163" s="40" t="s">
        <v>976</v>
      </c>
      <c r="AH163" s="40"/>
      <c r="AI163" s="40"/>
      <c r="AJ163" s="40"/>
      <c r="AK163" s="40"/>
      <c r="AL163" s="41">
        <v>0.647801602014761</v>
      </c>
      <c r="AM163" s="41"/>
      <c r="AN163" s="41"/>
      <c r="AO163" s="28" t="s">
        <v>1156</v>
      </c>
      <c r="AP163" s="31">
        <v>1</v>
      </c>
      <c r="AQ163" s="32" t="e">
        <f t="shared" si="17"/>
        <v>#VALUE!</v>
      </c>
      <c r="AR163" s="32" t="e">
        <f t="shared" si="17"/>
        <v>#VALUE!</v>
      </c>
      <c r="AS163" s="32" t="e">
        <f t="shared" si="17"/>
        <v>#VALUE!</v>
      </c>
      <c r="AT163" s="32" t="e">
        <f t="shared" si="17"/>
        <v>#VALUE!</v>
      </c>
      <c r="AU163" s="32" t="e">
        <f t="shared" si="17"/>
        <v>#VALUE!</v>
      </c>
      <c r="AV163" s="32" t="e">
        <f t="shared" si="17"/>
        <v>#VALUE!</v>
      </c>
      <c r="AW163" s="32" t="e">
        <f t="shared" si="17"/>
        <v>#VALUE!</v>
      </c>
      <c r="AX163" s="32" t="e">
        <f t="shared" si="17"/>
        <v>#VALUE!</v>
      </c>
      <c r="AY163" s="32" t="e">
        <f t="shared" si="23"/>
        <v>#VALUE!</v>
      </c>
      <c r="AZ163" s="32">
        <f t="shared" si="19"/>
        <v>14.77</v>
      </c>
      <c r="BA163" s="32">
        <f t="shared" si="19"/>
        <v>36.08</v>
      </c>
      <c r="BB163" s="32">
        <f t="shared" si="19"/>
        <v>4.63</v>
      </c>
      <c r="BC163" s="32" t="e">
        <f t="shared" si="19"/>
        <v>#VALUE!</v>
      </c>
      <c r="BD163" s="28">
        <v>3.2180209171359601E-2</v>
      </c>
      <c r="BE163" s="32">
        <v>0.23</v>
      </c>
      <c r="BF163" s="32" t="e">
        <f t="shared" si="22"/>
        <v>#VALUE!</v>
      </c>
      <c r="BG163" s="32" t="e">
        <f t="shared" si="22"/>
        <v>#VALUE!</v>
      </c>
      <c r="BH163" s="32" t="e">
        <f t="shared" si="22"/>
        <v>#VALUE!</v>
      </c>
      <c r="BI163" s="32" t="e">
        <f t="shared" si="21"/>
        <v>#VALUE!</v>
      </c>
      <c r="BJ163" s="32" t="e">
        <f t="shared" si="21"/>
        <v>#VALUE!</v>
      </c>
      <c r="BK163" s="32" t="e">
        <f t="shared" si="21"/>
        <v>#VALUE!</v>
      </c>
      <c r="BL163" s="32" t="e">
        <f t="shared" si="18"/>
        <v>#VALUE!</v>
      </c>
      <c r="BM163" s="32" t="e">
        <f t="shared" si="18"/>
        <v>#VALUE!</v>
      </c>
      <c r="BN163" s="32" t="e">
        <f t="shared" si="18"/>
        <v>#VALUE!</v>
      </c>
      <c r="BO163" s="32">
        <f t="shared" si="18"/>
        <v>2.066529084612962</v>
      </c>
      <c r="BP163" s="32">
        <f t="shared" si="18"/>
        <v>5.0480954213158888</v>
      </c>
      <c r="BQ163" s="32">
        <f t="shared" si="18"/>
        <v>0.64780160201476067</v>
      </c>
      <c r="BR163" s="32" t="e">
        <f t="shared" si="20"/>
        <v>#VALUE!</v>
      </c>
      <c r="BS163" s="32"/>
      <c r="BT163" s="32"/>
      <c r="BU163" s="32"/>
      <c r="BV163" s="32"/>
      <c r="BW163" s="32"/>
      <c r="BX163" s="32"/>
      <c r="BY163" s="32"/>
      <c r="BZ163" s="32"/>
      <c r="CA163" s="32"/>
      <c r="CB163" s="32">
        <v>2.066529084612962</v>
      </c>
      <c r="CC163" s="32">
        <v>5.0480954213158888</v>
      </c>
      <c r="CD163" s="32">
        <v>0.64780160201476067</v>
      </c>
      <c r="CE163" s="33"/>
    </row>
    <row r="164" spans="1:83" x14ac:dyDescent="0.25">
      <c r="A164" s="39">
        <v>3785969</v>
      </c>
      <c r="B164" s="40" t="s">
        <v>630</v>
      </c>
      <c r="C164" s="28" t="s">
        <v>1153</v>
      </c>
      <c r="D164" s="28" t="s">
        <v>1154</v>
      </c>
      <c r="E164" s="40" t="s">
        <v>201</v>
      </c>
      <c r="F164" s="40">
        <v>2017</v>
      </c>
      <c r="G164" s="40" t="s">
        <v>631</v>
      </c>
      <c r="H164" s="40" t="s">
        <v>632</v>
      </c>
      <c r="I164" s="40" t="s">
        <v>707</v>
      </c>
      <c r="J164" s="40" t="s">
        <v>62</v>
      </c>
      <c r="K164" s="40" t="s">
        <v>40</v>
      </c>
      <c r="L164" s="40" t="s">
        <v>41</v>
      </c>
      <c r="M164" s="40">
        <v>35</v>
      </c>
      <c r="N164" s="40" t="s">
        <v>81</v>
      </c>
      <c r="O164" s="40" t="s">
        <v>43</v>
      </c>
      <c r="P164" s="40" t="s">
        <v>433</v>
      </c>
      <c r="Q164" s="40" t="s">
        <v>433</v>
      </c>
      <c r="R164" s="40" t="s">
        <v>433</v>
      </c>
      <c r="S164" s="40" t="s">
        <v>433</v>
      </c>
      <c r="T164" s="40" t="s">
        <v>433</v>
      </c>
      <c r="U164" s="40" t="s">
        <v>433</v>
      </c>
      <c r="V164" s="40" t="s">
        <v>433</v>
      </c>
      <c r="W164" s="40" t="s">
        <v>433</v>
      </c>
      <c r="X164" s="40" t="s">
        <v>433</v>
      </c>
      <c r="Y164" s="41">
        <v>8.67</v>
      </c>
      <c r="Z164" s="41">
        <v>13.82</v>
      </c>
      <c r="AA164" s="41">
        <v>3.64</v>
      </c>
      <c r="AB164" s="40" t="s">
        <v>433</v>
      </c>
      <c r="AC164" s="40">
        <v>3.64</v>
      </c>
      <c r="AD164" s="40"/>
      <c r="AE164" s="40" t="s">
        <v>43</v>
      </c>
      <c r="AF164" s="40">
        <v>3.64</v>
      </c>
      <c r="AG164" s="40" t="s">
        <v>976</v>
      </c>
      <c r="AH164" s="40"/>
      <c r="AI164" s="40"/>
      <c r="AJ164" s="40"/>
      <c r="AK164" s="40"/>
      <c r="AL164" s="41">
        <v>0.50928678862499599</v>
      </c>
      <c r="AM164" s="41"/>
      <c r="AN164" s="41"/>
      <c r="AO164" s="28" t="s">
        <v>1156</v>
      </c>
      <c r="AP164" s="31">
        <v>1</v>
      </c>
      <c r="AQ164" s="32" t="e">
        <f t="shared" si="17"/>
        <v>#VALUE!</v>
      </c>
      <c r="AR164" s="32" t="e">
        <f t="shared" si="17"/>
        <v>#VALUE!</v>
      </c>
      <c r="AS164" s="32" t="e">
        <f t="shared" si="17"/>
        <v>#VALUE!</v>
      </c>
      <c r="AT164" s="32" t="e">
        <f t="shared" si="17"/>
        <v>#VALUE!</v>
      </c>
      <c r="AU164" s="32" t="e">
        <f t="shared" si="17"/>
        <v>#VALUE!</v>
      </c>
      <c r="AV164" s="32" t="e">
        <f t="shared" si="17"/>
        <v>#VALUE!</v>
      </c>
      <c r="AW164" s="32" t="e">
        <f t="shared" si="17"/>
        <v>#VALUE!</v>
      </c>
      <c r="AX164" s="32" t="e">
        <f t="shared" si="17"/>
        <v>#VALUE!</v>
      </c>
      <c r="AY164" s="32" t="e">
        <f t="shared" si="23"/>
        <v>#VALUE!</v>
      </c>
      <c r="AZ164" s="32">
        <f t="shared" si="19"/>
        <v>8.67</v>
      </c>
      <c r="BA164" s="32">
        <f t="shared" si="19"/>
        <v>13.82</v>
      </c>
      <c r="BB164" s="32">
        <f t="shared" si="19"/>
        <v>3.64</v>
      </c>
      <c r="BC164" s="32" t="e">
        <f t="shared" si="19"/>
        <v>#VALUE!</v>
      </c>
      <c r="BD164" s="28">
        <v>3.2180209171359601E-2</v>
      </c>
      <c r="BE164" s="32">
        <v>0.23</v>
      </c>
      <c r="BF164" s="32" t="e">
        <f t="shared" si="22"/>
        <v>#VALUE!</v>
      </c>
      <c r="BG164" s="32" t="e">
        <f t="shared" si="22"/>
        <v>#VALUE!</v>
      </c>
      <c r="BH164" s="32" t="e">
        <f t="shared" si="22"/>
        <v>#VALUE!</v>
      </c>
      <c r="BI164" s="32" t="e">
        <f t="shared" si="21"/>
        <v>#VALUE!</v>
      </c>
      <c r="BJ164" s="32" t="e">
        <f t="shared" si="21"/>
        <v>#VALUE!</v>
      </c>
      <c r="BK164" s="32" t="e">
        <f t="shared" si="21"/>
        <v>#VALUE!</v>
      </c>
      <c r="BL164" s="32" t="e">
        <f t="shared" si="18"/>
        <v>#VALUE!</v>
      </c>
      <c r="BM164" s="32" t="e">
        <f t="shared" si="18"/>
        <v>#VALUE!</v>
      </c>
      <c r="BN164" s="32" t="e">
        <f t="shared" si="18"/>
        <v>#VALUE!</v>
      </c>
      <c r="BO164" s="32">
        <f t="shared" si="18"/>
        <v>1.2130539718073379</v>
      </c>
      <c r="BP164" s="32">
        <f t="shared" si="18"/>
        <v>1.9336108293399552</v>
      </c>
      <c r="BQ164" s="32">
        <f t="shared" si="18"/>
        <v>0.50928678862499543</v>
      </c>
      <c r="BR164" s="32" t="e">
        <f t="shared" si="20"/>
        <v>#VALUE!</v>
      </c>
      <c r="BS164" s="32"/>
      <c r="BT164" s="32"/>
      <c r="BU164" s="32"/>
      <c r="BV164" s="32"/>
      <c r="BW164" s="32"/>
      <c r="BX164" s="32"/>
      <c r="BY164" s="32"/>
      <c r="BZ164" s="32"/>
      <c r="CA164" s="32"/>
      <c r="CB164" s="32">
        <v>1.2130539718073379</v>
      </c>
      <c r="CC164" s="32">
        <v>1.9336108293399552</v>
      </c>
      <c r="CD164" s="32">
        <v>0.50928678862499543</v>
      </c>
      <c r="CE164" s="33"/>
    </row>
    <row r="165" spans="1:83" x14ac:dyDescent="0.25">
      <c r="A165" s="39">
        <v>3785971</v>
      </c>
      <c r="B165" s="40" t="s">
        <v>713</v>
      </c>
      <c r="C165" s="28" t="s">
        <v>1153</v>
      </c>
      <c r="D165" s="28" t="s">
        <v>1154</v>
      </c>
      <c r="E165" s="40" t="s">
        <v>99</v>
      </c>
      <c r="F165" s="40">
        <v>2020</v>
      </c>
      <c r="G165" s="40" t="s">
        <v>714</v>
      </c>
      <c r="H165" s="40" t="s">
        <v>715</v>
      </c>
      <c r="I165" s="40" t="s">
        <v>716</v>
      </c>
      <c r="J165" s="40" t="s">
        <v>62</v>
      </c>
      <c r="K165" s="40" t="s">
        <v>40</v>
      </c>
      <c r="L165" s="40" t="s">
        <v>41</v>
      </c>
      <c r="M165" s="40">
        <v>53</v>
      </c>
      <c r="N165" s="41">
        <v>100</v>
      </c>
      <c r="O165" s="40" t="s">
        <v>43</v>
      </c>
      <c r="P165" s="40" t="s">
        <v>433</v>
      </c>
      <c r="Q165" s="40" t="s">
        <v>433</v>
      </c>
      <c r="R165" s="41">
        <v>0.28999999999999998</v>
      </c>
      <c r="S165" s="41">
        <v>0.51</v>
      </c>
      <c r="T165" s="41">
        <v>1.19</v>
      </c>
      <c r="U165" s="40" t="s">
        <v>433</v>
      </c>
      <c r="V165" s="40" t="s">
        <v>433</v>
      </c>
      <c r="W165" s="40" t="s">
        <v>433</v>
      </c>
      <c r="X165" s="40" t="s">
        <v>433</v>
      </c>
      <c r="Y165" s="40" t="s">
        <v>433</v>
      </c>
      <c r="Z165" s="40" t="s">
        <v>433</v>
      </c>
      <c r="AA165" s="40" t="s">
        <v>433</v>
      </c>
      <c r="AB165" s="40" t="s">
        <v>433</v>
      </c>
      <c r="AC165" s="40">
        <v>0.51</v>
      </c>
      <c r="AD165" s="40">
        <v>2.8523460703325698</v>
      </c>
      <c r="AE165" s="40" t="s">
        <v>43</v>
      </c>
      <c r="AF165" s="40">
        <v>0.51</v>
      </c>
      <c r="AG165" s="40" t="s">
        <v>977</v>
      </c>
      <c r="AH165" s="40">
        <v>2.84792145096102</v>
      </c>
      <c r="AI165" s="40" t="s">
        <v>977</v>
      </c>
      <c r="AJ165" s="40">
        <v>2.8523460703325698</v>
      </c>
      <c r="AK165" s="40" t="s">
        <v>977</v>
      </c>
      <c r="AL165" s="41">
        <v>4.62991304347826E-2</v>
      </c>
      <c r="AM165" s="41">
        <v>2.84792145096102</v>
      </c>
      <c r="AN165" s="41">
        <v>0.25894341716758301</v>
      </c>
      <c r="AO165" s="28" t="s">
        <v>1156</v>
      </c>
      <c r="AP165" s="31">
        <v>1</v>
      </c>
      <c r="AQ165" s="32" t="e">
        <f t="shared" si="17"/>
        <v>#VALUE!</v>
      </c>
      <c r="AR165" s="32" t="e">
        <f t="shared" si="17"/>
        <v>#VALUE!</v>
      </c>
      <c r="AS165" s="32">
        <f t="shared" si="17"/>
        <v>0.28999999999999998</v>
      </c>
      <c r="AT165" s="32">
        <f t="shared" si="17"/>
        <v>0.51</v>
      </c>
      <c r="AU165" s="32">
        <f t="shared" si="17"/>
        <v>1.19</v>
      </c>
      <c r="AV165" s="32" t="e">
        <f t="shared" si="17"/>
        <v>#VALUE!</v>
      </c>
      <c r="AW165" s="32" t="e">
        <f t="shared" si="17"/>
        <v>#VALUE!</v>
      </c>
      <c r="AX165" s="32" t="e">
        <f t="shared" si="17"/>
        <v>#VALUE!</v>
      </c>
      <c r="AY165" s="32" t="e">
        <f t="shared" si="23"/>
        <v>#VALUE!</v>
      </c>
      <c r="AZ165" s="32" t="e">
        <f t="shared" si="19"/>
        <v>#VALUE!</v>
      </c>
      <c r="BA165" s="32" t="e">
        <f t="shared" si="19"/>
        <v>#VALUE!</v>
      </c>
      <c r="BB165" s="32" t="e">
        <f t="shared" si="19"/>
        <v>#VALUE!</v>
      </c>
      <c r="BC165" s="32" t="e">
        <f t="shared" si="19"/>
        <v>#VALUE!</v>
      </c>
      <c r="BD165" s="28">
        <v>2.0879999999999999E-2</v>
      </c>
      <c r="BE165" s="32">
        <v>0.23</v>
      </c>
      <c r="BF165" s="32" t="e">
        <f t="shared" si="22"/>
        <v>#VALUE!</v>
      </c>
      <c r="BG165" s="32" t="e">
        <f t="shared" si="22"/>
        <v>#VALUE!</v>
      </c>
      <c r="BH165" s="32">
        <f t="shared" si="22"/>
        <v>2.6326956521739126E-2</v>
      </c>
      <c r="BI165" s="32">
        <f t="shared" si="21"/>
        <v>4.6299130434782607E-2</v>
      </c>
      <c r="BJ165" s="32">
        <f t="shared" si="21"/>
        <v>0.10803130434782607</v>
      </c>
      <c r="BK165" s="32" t="e">
        <f t="shared" si="21"/>
        <v>#VALUE!</v>
      </c>
      <c r="BL165" s="32" t="e">
        <f t="shared" si="18"/>
        <v>#VALUE!</v>
      </c>
      <c r="BM165" s="32" t="e">
        <f t="shared" si="18"/>
        <v>#VALUE!</v>
      </c>
      <c r="BN165" s="32" t="e">
        <f t="shared" si="18"/>
        <v>#VALUE!</v>
      </c>
      <c r="BO165" s="32" t="e">
        <f t="shared" si="18"/>
        <v>#VALUE!</v>
      </c>
      <c r="BP165" s="32" t="e">
        <f t="shared" si="18"/>
        <v>#VALUE!</v>
      </c>
      <c r="BQ165" s="32" t="e">
        <f t="shared" si="18"/>
        <v>#VALUE!</v>
      </c>
      <c r="BR165" s="32" t="e">
        <f t="shared" si="20"/>
        <v>#VALUE!</v>
      </c>
      <c r="BS165" s="32"/>
      <c r="BT165" s="32"/>
      <c r="BU165" s="32">
        <v>2.6326956521739126E-2</v>
      </c>
      <c r="BV165" s="32">
        <v>4.6299130434782607E-2</v>
      </c>
      <c r="BW165" s="32">
        <v>0.10803130434782607</v>
      </c>
      <c r="BX165" s="32"/>
      <c r="BY165" s="32"/>
      <c r="BZ165" s="32"/>
      <c r="CA165" s="32"/>
      <c r="CB165" s="32"/>
      <c r="CC165" s="32"/>
      <c r="CD165" s="32"/>
      <c r="CE165" s="33"/>
    </row>
    <row r="166" spans="1:83" x14ac:dyDescent="0.25">
      <c r="A166" s="39">
        <v>3785971</v>
      </c>
      <c r="B166" s="40" t="s">
        <v>713</v>
      </c>
      <c r="C166" s="28" t="s">
        <v>1153</v>
      </c>
      <c r="D166" s="28" t="s">
        <v>1154</v>
      </c>
      <c r="E166" s="40" t="s">
        <v>99</v>
      </c>
      <c r="F166" s="40">
        <v>2020</v>
      </c>
      <c r="G166" s="40" t="s">
        <v>714</v>
      </c>
      <c r="H166" s="40" t="s">
        <v>715</v>
      </c>
      <c r="I166" s="40" t="s">
        <v>719</v>
      </c>
      <c r="J166" s="40" t="s">
        <v>62</v>
      </c>
      <c r="K166" s="40" t="s">
        <v>40</v>
      </c>
      <c r="L166" s="40" t="s">
        <v>41</v>
      </c>
      <c r="M166" s="40">
        <v>69</v>
      </c>
      <c r="N166" s="41">
        <v>97.1</v>
      </c>
      <c r="O166" s="40" t="s">
        <v>43</v>
      </c>
      <c r="P166" s="40" t="s">
        <v>433</v>
      </c>
      <c r="Q166" s="40" t="s">
        <v>433</v>
      </c>
      <c r="R166" s="41">
        <v>0.41</v>
      </c>
      <c r="S166" s="41">
        <v>0.83</v>
      </c>
      <c r="T166" s="41">
        <v>1.59</v>
      </c>
      <c r="U166" s="40" t="s">
        <v>433</v>
      </c>
      <c r="V166" s="40" t="s">
        <v>433</v>
      </c>
      <c r="W166" s="40" t="s">
        <v>433</v>
      </c>
      <c r="X166" s="40" t="s">
        <v>433</v>
      </c>
      <c r="Y166" s="40" t="s">
        <v>433</v>
      </c>
      <c r="Z166" s="40" t="s">
        <v>433</v>
      </c>
      <c r="AA166" s="40" t="s">
        <v>433</v>
      </c>
      <c r="AB166" s="40" t="s">
        <v>433</v>
      </c>
      <c r="AC166" s="40">
        <v>0.83</v>
      </c>
      <c r="AD166" s="40">
        <v>4.3330427935178504</v>
      </c>
      <c r="AE166" s="40" t="s">
        <v>43</v>
      </c>
      <c r="AF166" s="40">
        <v>0.83</v>
      </c>
      <c r="AG166" s="40" t="s">
        <v>977</v>
      </c>
      <c r="AH166" s="40">
        <v>2.7311129919248902</v>
      </c>
      <c r="AI166" s="40" t="s">
        <v>977</v>
      </c>
      <c r="AJ166" s="40">
        <v>4.3330427935178504</v>
      </c>
      <c r="AK166" s="40" t="s">
        <v>977</v>
      </c>
      <c r="AL166" s="41">
        <v>7.5349565217391307E-2</v>
      </c>
      <c r="AM166" s="41">
        <v>2.7311129919248902</v>
      </c>
      <c r="AN166" s="41">
        <v>0.39336492838544701</v>
      </c>
      <c r="AO166" s="28" t="s">
        <v>1156</v>
      </c>
      <c r="AP166" s="31">
        <v>1</v>
      </c>
      <c r="AQ166" s="32" t="e">
        <f t="shared" si="17"/>
        <v>#VALUE!</v>
      </c>
      <c r="AR166" s="32" t="e">
        <f t="shared" si="17"/>
        <v>#VALUE!</v>
      </c>
      <c r="AS166" s="32">
        <f t="shared" si="17"/>
        <v>0.41</v>
      </c>
      <c r="AT166" s="32">
        <f t="shared" si="17"/>
        <v>0.83</v>
      </c>
      <c r="AU166" s="32">
        <f t="shared" si="17"/>
        <v>1.59</v>
      </c>
      <c r="AV166" s="32" t="e">
        <f t="shared" si="17"/>
        <v>#VALUE!</v>
      </c>
      <c r="AW166" s="32" t="e">
        <f t="shared" si="17"/>
        <v>#VALUE!</v>
      </c>
      <c r="AX166" s="32" t="e">
        <f t="shared" si="17"/>
        <v>#VALUE!</v>
      </c>
      <c r="AY166" s="32" t="e">
        <f t="shared" si="23"/>
        <v>#VALUE!</v>
      </c>
      <c r="AZ166" s="32" t="e">
        <f t="shared" si="19"/>
        <v>#VALUE!</v>
      </c>
      <c r="BA166" s="32" t="e">
        <f t="shared" si="19"/>
        <v>#VALUE!</v>
      </c>
      <c r="BB166" s="32" t="e">
        <f t="shared" si="19"/>
        <v>#VALUE!</v>
      </c>
      <c r="BC166" s="32" t="e">
        <f t="shared" si="19"/>
        <v>#VALUE!</v>
      </c>
      <c r="BD166" s="28">
        <v>2.0879999999999999E-2</v>
      </c>
      <c r="BE166" s="32">
        <v>0.23</v>
      </c>
      <c r="BF166" s="32" t="e">
        <f t="shared" si="22"/>
        <v>#VALUE!</v>
      </c>
      <c r="BG166" s="32" t="e">
        <f t="shared" si="22"/>
        <v>#VALUE!</v>
      </c>
      <c r="BH166" s="32">
        <f t="shared" si="22"/>
        <v>3.7220869565217383E-2</v>
      </c>
      <c r="BI166" s="32">
        <f t="shared" si="21"/>
        <v>7.5349565217391293E-2</v>
      </c>
      <c r="BJ166" s="32">
        <f t="shared" si="21"/>
        <v>0.14434434782608693</v>
      </c>
      <c r="BK166" s="32" t="e">
        <f t="shared" si="21"/>
        <v>#VALUE!</v>
      </c>
      <c r="BL166" s="32" t="e">
        <f t="shared" si="18"/>
        <v>#VALUE!</v>
      </c>
      <c r="BM166" s="32" t="e">
        <f t="shared" si="18"/>
        <v>#VALUE!</v>
      </c>
      <c r="BN166" s="32" t="e">
        <f t="shared" si="18"/>
        <v>#VALUE!</v>
      </c>
      <c r="BO166" s="32" t="e">
        <f t="shared" si="18"/>
        <v>#VALUE!</v>
      </c>
      <c r="BP166" s="32" t="e">
        <f t="shared" si="18"/>
        <v>#VALUE!</v>
      </c>
      <c r="BQ166" s="32" t="e">
        <f t="shared" si="18"/>
        <v>#VALUE!</v>
      </c>
      <c r="BR166" s="32" t="e">
        <f t="shared" si="20"/>
        <v>#VALUE!</v>
      </c>
      <c r="BS166" s="32"/>
      <c r="BT166" s="32"/>
      <c r="BU166" s="32">
        <v>3.7220869565217383E-2</v>
      </c>
      <c r="BV166" s="32">
        <v>7.5349565217391293E-2</v>
      </c>
      <c r="BW166" s="32">
        <v>0.14434434782608693</v>
      </c>
      <c r="BX166" s="32"/>
      <c r="BY166" s="32"/>
      <c r="BZ166" s="32"/>
      <c r="CA166" s="32"/>
      <c r="CB166" s="32"/>
      <c r="CC166" s="32"/>
      <c r="CD166" s="32"/>
      <c r="CE166" s="33"/>
    </row>
    <row r="167" spans="1:83" x14ac:dyDescent="0.25">
      <c r="A167" s="39">
        <v>3785971</v>
      </c>
      <c r="B167" s="40" t="s">
        <v>713</v>
      </c>
      <c r="C167" s="28" t="s">
        <v>1153</v>
      </c>
      <c r="D167" s="28" t="s">
        <v>1154</v>
      </c>
      <c r="E167" s="40" t="s">
        <v>99</v>
      </c>
      <c r="F167" s="40">
        <v>2020</v>
      </c>
      <c r="G167" s="40" t="s">
        <v>714</v>
      </c>
      <c r="H167" s="40" t="s">
        <v>715</v>
      </c>
      <c r="I167" s="40" t="s">
        <v>721</v>
      </c>
      <c r="J167" s="40" t="s">
        <v>62</v>
      </c>
      <c r="K167" s="40" t="s">
        <v>40</v>
      </c>
      <c r="L167" s="40" t="s">
        <v>41</v>
      </c>
      <c r="M167" s="40">
        <v>90</v>
      </c>
      <c r="N167" s="41">
        <v>100</v>
      </c>
      <c r="O167" s="40" t="s">
        <v>43</v>
      </c>
      <c r="P167" s="40" t="s">
        <v>433</v>
      </c>
      <c r="Q167" s="40" t="s">
        <v>433</v>
      </c>
      <c r="R167" s="41">
        <v>0.3</v>
      </c>
      <c r="S167" s="41">
        <v>0.61</v>
      </c>
      <c r="T167" s="41">
        <v>1.22</v>
      </c>
      <c r="U167" s="40" t="s">
        <v>433</v>
      </c>
      <c r="V167" s="40" t="s">
        <v>433</v>
      </c>
      <c r="W167" s="40" t="s">
        <v>433</v>
      </c>
      <c r="X167" s="40" t="s">
        <v>433</v>
      </c>
      <c r="Y167" s="40" t="s">
        <v>433</v>
      </c>
      <c r="Z167" s="40" t="s">
        <v>433</v>
      </c>
      <c r="AA167" s="40" t="s">
        <v>433</v>
      </c>
      <c r="AB167" s="40" t="s">
        <v>433</v>
      </c>
      <c r="AC167" s="40">
        <v>0.61</v>
      </c>
      <c r="AD167" s="40">
        <v>3.3743786575747499</v>
      </c>
      <c r="AE167" s="40" t="s">
        <v>43</v>
      </c>
      <c r="AF167" s="40">
        <v>0.61</v>
      </c>
      <c r="AG167" s="40" t="s">
        <v>977</v>
      </c>
      <c r="AH167" s="40">
        <v>2.8289757985778698</v>
      </c>
      <c r="AI167" s="40" t="s">
        <v>977</v>
      </c>
      <c r="AJ167" s="40">
        <v>3.3743786575747499</v>
      </c>
      <c r="AK167" s="40" t="s">
        <v>977</v>
      </c>
      <c r="AL167" s="41">
        <v>5.5377391304347802E-2</v>
      </c>
      <c r="AM167" s="41">
        <v>2.8289757985778698</v>
      </c>
      <c r="AN167" s="41">
        <v>0.30633489726156898</v>
      </c>
      <c r="AO167" s="28" t="s">
        <v>1156</v>
      </c>
      <c r="AP167" s="31">
        <v>1</v>
      </c>
      <c r="AQ167" s="32" t="e">
        <f t="shared" si="17"/>
        <v>#VALUE!</v>
      </c>
      <c r="AR167" s="32" t="e">
        <f t="shared" si="17"/>
        <v>#VALUE!</v>
      </c>
      <c r="AS167" s="32">
        <f t="shared" si="17"/>
        <v>0.3</v>
      </c>
      <c r="AT167" s="32">
        <f t="shared" si="17"/>
        <v>0.61</v>
      </c>
      <c r="AU167" s="32">
        <f t="shared" si="17"/>
        <v>1.22</v>
      </c>
      <c r="AV167" s="32" t="e">
        <f t="shared" si="17"/>
        <v>#VALUE!</v>
      </c>
      <c r="AW167" s="32" t="e">
        <f t="shared" si="17"/>
        <v>#VALUE!</v>
      </c>
      <c r="AX167" s="32" t="e">
        <f t="shared" si="17"/>
        <v>#VALUE!</v>
      </c>
      <c r="AY167" s="32" t="e">
        <f t="shared" si="23"/>
        <v>#VALUE!</v>
      </c>
      <c r="AZ167" s="32" t="e">
        <f t="shared" si="19"/>
        <v>#VALUE!</v>
      </c>
      <c r="BA167" s="32" t="e">
        <f t="shared" si="19"/>
        <v>#VALUE!</v>
      </c>
      <c r="BB167" s="32" t="e">
        <f t="shared" si="19"/>
        <v>#VALUE!</v>
      </c>
      <c r="BC167" s="32" t="e">
        <f t="shared" si="19"/>
        <v>#VALUE!</v>
      </c>
      <c r="BD167" s="28">
        <v>2.0879999999999999E-2</v>
      </c>
      <c r="BE167" s="32">
        <v>0.23</v>
      </c>
      <c r="BF167" s="32" t="e">
        <f t="shared" si="22"/>
        <v>#VALUE!</v>
      </c>
      <c r="BG167" s="32" t="e">
        <f t="shared" si="22"/>
        <v>#VALUE!</v>
      </c>
      <c r="BH167" s="32">
        <f t="shared" si="22"/>
        <v>2.7234782608695648E-2</v>
      </c>
      <c r="BI167" s="32">
        <f t="shared" si="21"/>
        <v>5.5377391304347823E-2</v>
      </c>
      <c r="BJ167" s="32">
        <f t="shared" si="21"/>
        <v>0.11075478260869565</v>
      </c>
      <c r="BK167" s="32" t="e">
        <f t="shared" si="21"/>
        <v>#VALUE!</v>
      </c>
      <c r="BL167" s="32" t="e">
        <f t="shared" si="18"/>
        <v>#VALUE!</v>
      </c>
      <c r="BM167" s="32" t="e">
        <f t="shared" si="18"/>
        <v>#VALUE!</v>
      </c>
      <c r="BN167" s="32" t="e">
        <f t="shared" si="18"/>
        <v>#VALUE!</v>
      </c>
      <c r="BO167" s="32" t="e">
        <f t="shared" si="18"/>
        <v>#VALUE!</v>
      </c>
      <c r="BP167" s="32" t="e">
        <f t="shared" si="18"/>
        <v>#VALUE!</v>
      </c>
      <c r="BQ167" s="32" t="e">
        <f t="shared" si="18"/>
        <v>#VALUE!</v>
      </c>
      <c r="BR167" s="32" t="e">
        <f t="shared" si="20"/>
        <v>#VALUE!</v>
      </c>
      <c r="BS167" s="32"/>
      <c r="BT167" s="32"/>
      <c r="BU167" s="32">
        <v>2.7234782608695648E-2</v>
      </c>
      <c r="BV167" s="32">
        <v>5.5377391304347823E-2</v>
      </c>
      <c r="BW167" s="32">
        <v>0.11075478260869565</v>
      </c>
      <c r="BX167" s="32"/>
      <c r="BY167" s="32"/>
      <c r="BZ167" s="32"/>
      <c r="CA167" s="32"/>
      <c r="CB167" s="32"/>
      <c r="CC167" s="32"/>
      <c r="CD167" s="32"/>
      <c r="CE167" s="33"/>
    </row>
    <row r="168" spans="1:83" x14ac:dyDescent="0.25">
      <c r="A168" s="39">
        <v>3785972</v>
      </c>
      <c r="B168" s="40" t="s">
        <v>730</v>
      </c>
      <c r="C168" s="28" t="s">
        <v>1151</v>
      </c>
      <c r="D168" s="28" t="s">
        <v>1152</v>
      </c>
      <c r="E168" s="40" t="s">
        <v>99</v>
      </c>
      <c r="F168" s="40">
        <v>2017</v>
      </c>
      <c r="G168" s="40" t="s">
        <v>38</v>
      </c>
      <c r="H168" s="40" t="s">
        <v>731</v>
      </c>
      <c r="I168" s="40" t="s">
        <v>733</v>
      </c>
      <c r="J168" s="40" t="s">
        <v>42</v>
      </c>
      <c r="K168" s="40" t="s">
        <v>40</v>
      </c>
      <c r="L168" s="40" t="s">
        <v>41</v>
      </c>
      <c r="M168" s="40">
        <v>349</v>
      </c>
      <c r="N168" s="41">
        <v>98.3</v>
      </c>
      <c r="O168" s="40" t="s">
        <v>43</v>
      </c>
      <c r="P168" s="40" t="s">
        <v>433</v>
      </c>
      <c r="Q168" s="40" t="s">
        <v>433</v>
      </c>
      <c r="R168" s="41">
        <v>0.2</v>
      </c>
      <c r="S168" s="41">
        <v>0.4</v>
      </c>
      <c r="T168" s="41">
        <v>0.8</v>
      </c>
      <c r="U168" s="40" t="s">
        <v>433</v>
      </c>
      <c r="V168" s="40" t="s">
        <v>433</v>
      </c>
      <c r="W168" s="40" t="s">
        <v>433</v>
      </c>
      <c r="X168" s="41">
        <v>98</v>
      </c>
      <c r="Y168" s="40" t="s">
        <v>433</v>
      </c>
      <c r="Z168" s="40" t="s">
        <v>433</v>
      </c>
      <c r="AA168" s="41">
        <v>0.5</v>
      </c>
      <c r="AB168" s="40" t="s">
        <v>433</v>
      </c>
      <c r="AC168" s="40">
        <v>0.5</v>
      </c>
      <c r="AD168" s="40">
        <v>2.7106965824842502</v>
      </c>
      <c r="AE168" s="40" t="s">
        <v>43</v>
      </c>
      <c r="AF168" s="40">
        <v>0.5</v>
      </c>
      <c r="AG168" s="40" t="s">
        <v>976</v>
      </c>
      <c r="AH168" s="40">
        <v>2.7945233283638999</v>
      </c>
      <c r="AI168" s="40" t="s">
        <v>977</v>
      </c>
      <c r="AJ168" s="40">
        <v>2.7106965824842502</v>
      </c>
      <c r="AK168" s="40" t="s">
        <v>977</v>
      </c>
      <c r="AL168" s="41">
        <v>2.9828571428571399E-2</v>
      </c>
      <c r="AM168" s="41">
        <v>2.7945233283638999</v>
      </c>
      <c r="AN168" s="41">
        <v>0.161712413263632</v>
      </c>
      <c r="AO168" s="28" t="s">
        <v>1156</v>
      </c>
      <c r="AP168" s="31">
        <v>1</v>
      </c>
      <c r="AQ168" s="32" t="e">
        <f t="shared" si="17"/>
        <v>#VALUE!</v>
      </c>
      <c r="AR168" s="32" t="e">
        <f t="shared" si="17"/>
        <v>#VALUE!</v>
      </c>
      <c r="AS168" s="32">
        <f t="shared" si="17"/>
        <v>0.2</v>
      </c>
      <c r="AT168" s="32">
        <f t="shared" si="17"/>
        <v>0.4</v>
      </c>
      <c r="AU168" s="32">
        <f t="shared" si="17"/>
        <v>0.8</v>
      </c>
      <c r="AV168" s="32" t="e">
        <f t="shared" si="17"/>
        <v>#VALUE!</v>
      </c>
      <c r="AW168" s="32" t="e">
        <f t="shared" si="17"/>
        <v>#VALUE!</v>
      </c>
      <c r="AX168" s="32" t="e">
        <f t="shared" si="17"/>
        <v>#VALUE!</v>
      </c>
      <c r="AY168" s="32">
        <f t="shared" si="23"/>
        <v>98</v>
      </c>
      <c r="AZ168" s="32" t="e">
        <f t="shared" si="19"/>
        <v>#VALUE!</v>
      </c>
      <c r="BA168" s="32" t="e">
        <f t="shared" si="19"/>
        <v>#VALUE!</v>
      </c>
      <c r="BB168" s="32">
        <f t="shared" si="19"/>
        <v>0.5</v>
      </c>
      <c r="BC168" s="32" t="e">
        <f t="shared" si="19"/>
        <v>#VALUE!</v>
      </c>
      <c r="BD168" s="28">
        <v>2.0879999999999999E-2</v>
      </c>
      <c r="BE168" s="32">
        <v>0.35</v>
      </c>
      <c r="BF168" s="32" t="e">
        <f t="shared" si="22"/>
        <v>#VALUE!</v>
      </c>
      <c r="BG168" s="32" t="e">
        <f t="shared" si="22"/>
        <v>#VALUE!</v>
      </c>
      <c r="BH168" s="32">
        <f t="shared" si="22"/>
        <v>1.1931428571428572E-2</v>
      </c>
      <c r="BI168" s="32">
        <f t="shared" si="21"/>
        <v>2.3862857142857144E-2</v>
      </c>
      <c r="BJ168" s="32">
        <f t="shared" si="21"/>
        <v>4.7725714285714288E-2</v>
      </c>
      <c r="BK168" s="32" t="e">
        <f t="shared" si="21"/>
        <v>#VALUE!</v>
      </c>
      <c r="BL168" s="32" t="e">
        <f t="shared" si="18"/>
        <v>#VALUE!</v>
      </c>
      <c r="BM168" s="32" t="e">
        <f t="shared" si="18"/>
        <v>#VALUE!</v>
      </c>
      <c r="BN168" s="32">
        <f t="shared" si="18"/>
        <v>5.8464000000000009</v>
      </c>
      <c r="BO168" s="32" t="e">
        <f t="shared" si="18"/>
        <v>#VALUE!</v>
      </c>
      <c r="BP168" s="32" t="e">
        <f t="shared" si="18"/>
        <v>#VALUE!</v>
      </c>
      <c r="BQ168" s="32">
        <f t="shared" si="18"/>
        <v>2.982857142857143E-2</v>
      </c>
      <c r="BR168" s="32" t="e">
        <f t="shared" si="20"/>
        <v>#VALUE!</v>
      </c>
      <c r="BS168" s="32"/>
      <c r="BT168" s="32"/>
      <c r="BU168" s="32">
        <v>1.1931428571428572E-2</v>
      </c>
      <c r="BV168" s="32">
        <v>2.3862857142857144E-2</v>
      </c>
      <c r="BW168" s="32">
        <v>4.7725714285714288E-2</v>
      </c>
      <c r="BX168" s="32"/>
      <c r="BY168" s="32"/>
      <c r="BZ168" s="32"/>
      <c r="CA168" s="32">
        <v>5.8464000000000009</v>
      </c>
      <c r="CB168" s="32"/>
      <c r="CC168" s="32"/>
      <c r="CD168" s="32">
        <v>2.982857142857143E-2</v>
      </c>
      <c r="CE168" s="33"/>
    </row>
    <row r="169" spans="1:83" x14ac:dyDescent="0.25">
      <c r="A169" s="39">
        <v>3785972</v>
      </c>
      <c r="B169" s="40" t="s">
        <v>730</v>
      </c>
      <c r="C169" s="28" t="s">
        <v>1151</v>
      </c>
      <c r="D169" s="28" t="s">
        <v>1027</v>
      </c>
      <c r="E169" s="40" t="s">
        <v>99</v>
      </c>
      <c r="F169" s="40">
        <v>2017</v>
      </c>
      <c r="G169" s="40" t="s">
        <v>38</v>
      </c>
      <c r="H169" s="40" t="s">
        <v>731</v>
      </c>
      <c r="I169" s="40" t="s">
        <v>733</v>
      </c>
      <c r="J169" s="40" t="s">
        <v>55</v>
      </c>
      <c r="K169" s="40" t="s">
        <v>40</v>
      </c>
      <c r="L169" s="40" t="s">
        <v>41</v>
      </c>
      <c r="M169" s="40">
        <v>349</v>
      </c>
      <c r="N169" s="41">
        <v>48.7</v>
      </c>
      <c r="O169" s="40" t="s">
        <v>43</v>
      </c>
      <c r="P169" s="40" t="s">
        <v>433</v>
      </c>
      <c r="Q169" s="40" t="s">
        <v>433</v>
      </c>
      <c r="R169" s="40" t="s">
        <v>717</v>
      </c>
      <c r="S169" s="41">
        <v>0.7</v>
      </c>
      <c r="T169" s="41">
        <v>1.1000000000000001</v>
      </c>
      <c r="U169" s="40" t="s">
        <v>433</v>
      </c>
      <c r="V169" s="40" t="s">
        <v>433</v>
      </c>
      <c r="W169" s="40" t="s">
        <v>433</v>
      </c>
      <c r="X169" s="41">
        <v>6.1</v>
      </c>
      <c r="Y169" s="40" t="s">
        <v>433</v>
      </c>
      <c r="Z169" s="40" t="s">
        <v>433</v>
      </c>
      <c r="AA169" s="40" t="s">
        <v>717</v>
      </c>
      <c r="AB169" s="40" t="s">
        <v>433</v>
      </c>
      <c r="AC169" s="40">
        <v>0.7</v>
      </c>
      <c r="AD169" s="40">
        <v>2.78935737549254</v>
      </c>
      <c r="AE169" s="40" t="s">
        <v>43</v>
      </c>
      <c r="AF169" s="40">
        <v>0.7</v>
      </c>
      <c r="AG169" s="40" t="s">
        <v>977</v>
      </c>
      <c r="AH169" s="40">
        <v>2.3175067227014798</v>
      </c>
      <c r="AI169" s="40" t="s">
        <v>977</v>
      </c>
      <c r="AJ169" s="40">
        <v>2.78935737549254</v>
      </c>
      <c r="AK169" s="40" t="s">
        <v>977</v>
      </c>
      <c r="AL169" s="41">
        <v>6.3547826086956499E-2</v>
      </c>
      <c r="AM169" s="41">
        <v>2.3175067227014798</v>
      </c>
      <c r="AN169" s="41">
        <v>0.253225139131671</v>
      </c>
      <c r="AO169" s="28" t="s">
        <v>1156</v>
      </c>
      <c r="AP169" s="31">
        <v>1</v>
      </c>
      <c r="AQ169" s="32" t="e">
        <f t="shared" si="17"/>
        <v>#VALUE!</v>
      </c>
      <c r="AR169" s="32" t="e">
        <f t="shared" si="17"/>
        <v>#VALUE!</v>
      </c>
      <c r="AS169" s="32" t="e">
        <f t="shared" si="17"/>
        <v>#VALUE!</v>
      </c>
      <c r="AT169" s="32">
        <f t="shared" si="17"/>
        <v>0.7</v>
      </c>
      <c r="AU169" s="32">
        <f t="shared" si="17"/>
        <v>1.1000000000000001</v>
      </c>
      <c r="AV169" s="32" t="e">
        <f t="shared" si="17"/>
        <v>#VALUE!</v>
      </c>
      <c r="AW169" s="32" t="e">
        <f t="shared" si="17"/>
        <v>#VALUE!</v>
      </c>
      <c r="AX169" s="32" t="e">
        <f t="shared" si="17"/>
        <v>#VALUE!</v>
      </c>
      <c r="AY169" s="32">
        <f t="shared" si="23"/>
        <v>6.1</v>
      </c>
      <c r="AZ169" s="32" t="e">
        <f t="shared" si="19"/>
        <v>#VALUE!</v>
      </c>
      <c r="BA169" s="32" t="e">
        <f t="shared" si="19"/>
        <v>#VALUE!</v>
      </c>
      <c r="BB169" s="32" t="e">
        <f t="shared" si="19"/>
        <v>#VALUE!</v>
      </c>
      <c r="BC169" s="32" t="e">
        <f t="shared" si="19"/>
        <v>#VALUE!</v>
      </c>
      <c r="BD169" s="28">
        <v>2.0879999999999999E-2</v>
      </c>
      <c r="BE169" s="32">
        <v>0.23</v>
      </c>
      <c r="BF169" s="32" t="e">
        <f t="shared" si="22"/>
        <v>#VALUE!</v>
      </c>
      <c r="BG169" s="32" t="e">
        <f t="shared" si="22"/>
        <v>#VALUE!</v>
      </c>
      <c r="BH169" s="32" t="e">
        <f t="shared" si="22"/>
        <v>#VALUE!</v>
      </c>
      <c r="BI169" s="32">
        <f t="shared" si="21"/>
        <v>6.3547826086956513E-2</v>
      </c>
      <c r="BJ169" s="32">
        <f t="shared" si="21"/>
        <v>9.9860869565217392E-2</v>
      </c>
      <c r="BK169" s="32" t="e">
        <f t="shared" si="21"/>
        <v>#VALUE!</v>
      </c>
      <c r="BL169" s="32" t="e">
        <f t="shared" si="18"/>
        <v>#VALUE!</v>
      </c>
      <c r="BM169" s="32" t="e">
        <f t="shared" si="18"/>
        <v>#VALUE!</v>
      </c>
      <c r="BN169" s="32">
        <f t="shared" si="18"/>
        <v>0.55377391304347812</v>
      </c>
      <c r="BO169" s="32" t="e">
        <f t="shared" si="18"/>
        <v>#VALUE!</v>
      </c>
      <c r="BP169" s="32" t="e">
        <f t="shared" si="18"/>
        <v>#VALUE!</v>
      </c>
      <c r="BQ169" s="32" t="e">
        <f t="shared" si="18"/>
        <v>#VALUE!</v>
      </c>
      <c r="BR169" s="32" t="e">
        <f t="shared" si="20"/>
        <v>#VALUE!</v>
      </c>
      <c r="BS169" s="32"/>
      <c r="BT169" s="32"/>
      <c r="BU169" s="32"/>
      <c r="BV169" s="32">
        <v>6.3547826086956513E-2</v>
      </c>
      <c r="BW169" s="32">
        <v>9.9860869565217392E-2</v>
      </c>
      <c r="BX169" s="32"/>
      <c r="BY169" s="32"/>
      <c r="BZ169" s="32"/>
      <c r="CA169" s="32">
        <v>0.55377391304347812</v>
      </c>
      <c r="CB169" s="32"/>
      <c r="CC169" s="32"/>
      <c r="CD169" s="32"/>
      <c r="CE169" s="33"/>
    </row>
    <row r="170" spans="1:83" x14ac:dyDescent="0.25">
      <c r="A170" s="39">
        <v>3785972</v>
      </c>
      <c r="B170" s="40" t="s">
        <v>730</v>
      </c>
      <c r="C170" s="28" t="s">
        <v>1153</v>
      </c>
      <c r="D170" s="28" t="s">
        <v>1154</v>
      </c>
      <c r="E170" s="40" t="s">
        <v>99</v>
      </c>
      <c r="F170" s="40">
        <v>2017</v>
      </c>
      <c r="G170" s="40" t="s">
        <v>38</v>
      </c>
      <c r="H170" s="40" t="s">
        <v>731</v>
      </c>
      <c r="I170" s="40" t="s">
        <v>733</v>
      </c>
      <c r="J170" s="40" t="s">
        <v>62</v>
      </c>
      <c r="K170" s="40" t="s">
        <v>40</v>
      </c>
      <c r="L170" s="40" t="s">
        <v>41</v>
      </c>
      <c r="M170" s="40">
        <v>349</v>
      </c>
      <c r="N170" s="41">
        <v>92.8</v>
      </c>
      <c r="O170" s="40" t="s">
        <v>43</v>
      </c>
      <c r="P170" s="40" t="s">
        <v>433</v>
      </c>
      <c r="Q170" s="40" t="s">
        <v>433</v>
      </c>
      <c r="R170" s="41">
        <v>0.8</v>
      </c>
      <c r="S170" s="41">
        <v>1.9</v>
      </c>
      <c r="T170" s="41">
        <v>3.6</v>
      </c>
      <c r="U170" s="40" t="s">
        <v>433</v>
      </c>
      <c r="V170" s="40" t="s">
        <v>433</v>
      </c>
      <c r="W170" s="40" t="s">
        <v>433</v>
      </c>
      <c r="X170" s="41">
        <v>140</v>
      </c>
      <c r="Y170" s="40" t="s">
        <v>433</v>
      </c>
      <c r="Z170" s="40" t="s">
        <v>433</v>
      </c>
      <c r="AA170" s="41">
        <v>1.8</v>
      </c>
      <c r="AB170" s="40" t="s">
        <v>433</v>
      </c>
      <c r="AC170" s="40">
        <v>1.8</v>
      </c>
      <c r="AD170" s="40">
        <v>11.265625427283499</v>
      </c>
      <c r="AE170" s="40" t="s">
        <v>43</v>
      </c>
      <c r="AF170" s="40">
        <v>1.8</v>
      </c>
      <c r="AG170" s="40" t="s">
        <v>976</v>
      </c>
      <c r="AH170" s="40">
        <v>3.0494896313454101</v>
      </c>
      <c r="AI170" s="40" t="s">
        <v>977</v>
      </c>
      <c r="AJ170" s="40">
        <v>11.265625427283499</v>
      </c>
      <c r="AK170" s="40" t="s">
        <v>977</v>
      </c>
      <c r="AL170" s="41">
        <v>0.163408695652174</v>
      </c>
      <c r="AM170" s="41">
        <v>3.0494896313454101</v>
      </c>
      <c r="AN170" s="41">
        <v>1.02272286487687</v>
      </c>
      <c r="AO170" s="28" t="s">
        <v>1156</v>
      </c>
      <c r="AP170" s="31">
        <v>1</v>
      </c>
      <c r="AQ170" s="32" t="e">
        <f t="shared" si="17"/>
        <v>#VALUE!</v>
      </c>
      <c r="AR170" s="32" t="e">
        <f t="shared" si="17"/>
        <v>#VALUE!</v>
      </c>
      <c r="AS170" s="32">
        <f t="shared" si="17"/>
        <v>0.8</v>
      </c>
      <c r="AT170" s="32">
        <f t="shared" si="17"/>
        <v>1.9</v>
      </c>
      <c r="AU170" s="32">
        <f t="shared" si="17"/>
        <v>3.6</v>
      </c>
      <c r="AV170" s="32" t="e">
        <f t="shared" si="17"/>
        <v>#VALUE!</v>
      </c>
      <c r="AW170" s="32" t="e">
        <f t="shared" si="17"/>
        <v>#VALUE!</v>
      </c>
      <c r="AX170" s="32" t="e">
        <f t="shared" si="17"/>
        <v>#VALUE!</v>
      </c>
      <c r="AY170" s="32">
        <f t="shared" si="23"/>
        <v>140</v>
      </c>
      <c r="AZ170" s="32" t="e">
        <f t="shared" si="19"/>
        <v>#VALUE!</v>
      </c>
      <c r="BA170" s="32" t="e">
        <f t="shared" si="19"/>
        <v>#VALUE!</v>
      </c>
      <c r="BB170" s="32">
        <f t="shared" si="19"/>
        <v>1.8</v>
      </c>
      <c r="BC170" s="32" t="e">
        <f t="shared" si="19"/>
        <v>#VALUE!</v>
      </c>
      <c r="BD170" s="28">
        <v>2.0879999999999999E-2</v>
      </c>
      <c r="BE170" s="32">
        <v>0.23</v>
      </c>
      <c r="BF170" s="32" t="e">
        <f t="shared" si="22"/>
        <v>#VALUE!</v>
      </c>
      <c r="BG170" s="32" t="e">
        <f t="shared" si="22"/>
        <v>#VALUE!</v>
      </c>
      <c r="BH170" s="32">
        <f t="shared" si="22"/>
        <v>7.2626086956521743E-2</v>
      </c>
      <c r="BI170" s="32">
        <f t="shared" si="21"/>
        <v>0.17248695652173912</v>
      </c>
      <c r="BJ170" s="32">
        <f t="shared" si="21"/>
        <v>0.32681739130434778</v>
      </c>
      <c r="BK170" s="32" t="e">
        <f t="shared" si="21"/>
        <v>#VALUE!</v>
      </c>
      <c r="BL170" s="32" t="e">
        <f t="shared" si="18"/>
        <v>#VALUE!</v>
      </c>
      <c r="BM170" s="32" t="e">
        <f t="shared" si="18"/>
        <v>#VALUE!</v>
      </c>
      <c r="BN170" s="32">
        <f t="shared" si="18"/>
        <v>12.709565217391305</v>
      </c>
      <c r="BO170" s="32" t="e">
        <f t="shared" si="18"/>
        <v>#VALUE!</v>
      </c>
      <c r="BP170" s="32" t="e">
        <f t="shared" si="18"/>
        <v>#VALUE!</v>
      </c>
      <c r="BQ170" s="32">
        <f t="shared" si="18"/>
        <v>0.16340869565217389</v>
      </c>
      <c r="BR170" s="32" t="e">
        <f t="shared" si="20"/>
        <v>#VALUE!</v>
      </c>
      <c r="BS170" s="32"/>
      <c r="BT170" s="32"/>
      <c r="BU170" s="32">
        <v>7.2626086956521743E-2</v>
      </c>
      <c r="BV170" s="32">
        <v>0.17248695652173912</v>
      </c>
      <c r="BW170" s="32">
        <v>0.32681739130434778</v>
      </c>
      <c r="BX170" s="32"/>
      <c r="BY170" s="32"/>
      <c r="BZ170" s="32"/>
      <c r="CA170" s="32">
        <v>12.709565217391305</v>
      </c>
      <c r="CB170" s="32"/>
      <c r="CC170" s="32"/>
      <c r="CD170" s="32">
        <v>0.16340869565217389</v>
      </c>
      <c r="CE170" s="33"/>
    </row>
    <row r="171" spans="1:83" x14ac:dyDescent="0.25">
      <c r="A171" s="39">
        <v>3785974</v>
      </c>
      <c r="B171" s="40" t="s">
        <v>744</v>
      </c>
      <c r="C171" s="28" t="s">
        <v>1151</v>
      </c>
      <c r="D171" s="28" t="s">
        <v>1152</v>
      </c>
      <c r="E171" s="40" t="s">
        <v>201</v>
      </c>
      <c r="F171" s="40">
        <v>2020</v>
      </c>
      <c r="G171" s="40" t="s">
        <v>745</v>
      </c>
      <c r="H171" s="40" t="s">
        <v>746</v>
      </c>
      <c r="I171" s="40" t="s">
        <v>749</v>
      </c>
      <c r="J171" s="40" t="s">
        <v>42</v>
      </c>
      <c r="K171" s="40" t="s">
        <v>40</v>
      </c>
      <c r="L171" s="40" t="s">
        <v>41</v>
      </c>
      <c r="M171" s="40">
        <v>100</v>
      </c>
      <c r="N171" s="41">
        <v>85.7</v>
      </c>
      <c r="O171" s="40" t="s">
        <v>43</v>
      </c>
      <c r="P171" s="40" t="s">
        <v>433</v>
      </c>
      <c r="Q171" s="40" t="s">
        <v>750</v>
      </c>
      <c r="R171" s="40" t="s">
        <v>433</v>
      </c>
      <c r="S171" s="41">
        <v>0.49</v>
      </c>
      <c r="T171" s="40" t="s">
        <v>433</v>
      </c>
      <c r="U171" s="40" t="s">
        <v>433</v>
      </c>
      <c r="V171" s="41">
        <v>3.83</v>
      </c>
      <c r="W171" s="40" t="s">
        <v>433</v>
      </c>
      <c r="X171" s="40" t="s">
        <v>433</v>
      </c>
      <c r="Y171" s="40" t="s">
        <v>433</v>
      </c>
      <c r="Z171" s="40" t="s">
        <v>433</v>
      </c>
      <c r="AA171" s="40" t="s">
        <v>433</v>
      </c>
      <c r="AB171" s="40" t="s">
        <v>433</v>
      </c>
      <c r="AC171" s="40">
        <v>0.49</v>
      </c>
      <c r="AD171" s="40">
        <v>3.83</v>
      </c>
      <c r="AE171" s="40" t="s">
        <v>43</v>
      </c>
      <c r="AF171" s="40">
        <v>0.49</v>
      </c>
      <c r="AG171" s="40" t="s">
        <v>977</v>
      </c>
      <c r="AH171" s="40">
        <v>3.4906562972164799</v>
      </c>
      <c r="AI171" s="40" t="s">
        <v>977</v>
      </c>
      <c r="AJ171" s="40">
        <v>3.83</v>
      </c>
      <c r="AK171" s="40" t="s">
        <v>976</v>
      </c>
      <c r="AL171" s="41">
        <v>4.9777777777777803E-2</v>
      </c>
      <c r="AM171" s="41">
        <v>3.4906562972164799</v>
      </c>
      <c r="AN171" s="41">
        <v>0.38907936507936502</v>
      </c>
      <c r="AO171" s="28" t="s">
        <v>1156</v>
      </c>
      <c r="AP171" s="31">
        <v>1</v>
      </c>
      <c r="AQ171" s="32" t="e">
        <f t="shared" si="17"/>
        <v>#VALUE!</v>
      </c>
      <c r="AR171" s="32" t="e">
        <f t="shared" si="17"/>
        <v>#VALUE!</v>
      </c>
      <c r="AS171" s="32" t="e">
        <f t="shared" si="17"/>
        <v>#VALUE!</v>
      </c>
      <c r="AT171" s="32">
        <f t="shared" si="17"/>
        <v>0.49</v>
      </c>
      <c r="AU171" s="32" t="e">
        <f t="shared" si="17"/>
        <v>#VALUE!</v>
      </c>
      <c r="AV171" s="32" t="e">
        <f t="shared" si="17"/>
        <v>#VALUE!</v>
      </c>
      <c r="AW171" s="32">
        <f t="shared" si="17"/>
        <v>3.83</v>
      </c>
      <c r="AX171" s="32" t="e">
        <f t="shared" si="17"/>
        <v>#VALUE!</v>
      </c>
      <c r="AY171" s="32" t="e">
        <f t="shared" si="23"/>
        <v>#VALUE!</v>
      </c>
      <c r="AZ171" s="32" t="e">
        <f t="shared" si="19"/>
        <v>#VALUE!</v>
      </c>
      <c r="BA171" s="32" t="e">
        <f t="shared" si="19"/>
        <v>#VALUE!</v>
      </c>
      <c r="BB171" s="32" t="e">
        <f t="shared" si="19"/>
        <v>#VALUE!</v>
      </c>
      <c r="BC171" s="32" t="e">
        <f t="shared" si="19"/>
        <v>#VALUE!</v>
      </c>
      <c r="BD171" s="28">
        <v>3.5555555555555597E-2</v>
      </c>
      <c r="BE171" s="32">
        <v>0.35</v>
      </c>
      <c r="BF171" s="32" t="e">
        <f t="shared" si="22"/>
        <v>#VALUE!</v>
      </c>
      <c r="BG171" s="32" t="e">
        <f t="shared" si="22"/>
        <v>#VALUE!</v>
      </c>
      <c r="BH171" s="32" t="e">
        <f t="shared" si="22"/>
        <v>#VALUE!</v>
      </c>
      <c r="BI171" s="32">
        <f t="shared" si="21"/>
        <v>4.9777777777777837E-2</v>
      </c>
      <c r="BJ171" s="32" t="e">
        <f t="shared" si="21"/>
        <v>#VALUE!</v>
      </c>
      <c r="BK171" s="32" t="e">
        <f t="shared" si="21"/>
        <v>#VALUE!</v>
      </c>
      <c r="BL171" s="32">
        <f t="shared" si="21"/>
        <v>0.38907936507936558</v>
      </c>
      <c r="BM171" s="32" t="e">
        <f t="shared" si="21"/>
        <v>#VALUE!</v>
      </c>
      <c r="BN171" s="32" t="e">
        <f t="shared" si="21"/>
        <v>#VALUE!</v>
      </c>
      <c r="BO171" s="32" t="e">
        <f t="shared" si="21"/>
        <v>#VALUE!</v>
      </c>
      <c r="BP171" s="32" t="e">
        <f t="shared" si="21"/>
        <v>#VALUE!</v>
      </c>
      <c r="BQ171" s="32" t="e">
        <f t="shared" si="21"/>
        <v>#VALUE!</v>
      </c>
      <c r="BR171" s="32" t="e">
        <f t="shared" si="20"/>
        <v>#VALUE!</v>
      </c>
      <c r="BS171" s="32"/>
      <c r="BT171" s="32"/>
      <c r="BU171" s="32"/>
      <c r="BV171" s="32">
        <v>4.9777777777777837E-2</v>
      </c>
      <c r="BW171" s="32"/>
      <c r="BX171" s="32"/>
      <c r="BY171" s="32">
        <v>0.38907936507936558</v>
      </c>
      <c r="BZ171" s="32"/>
      <c r="CA171" s="32"/>
      <c r="CB171" s="32"/>
      <c r="CC171" s="32"/>
      <c r="CD171" s="32"/>
      <c r="CE171" s="33"/>
    </row>
    <row r="172" spans="1:83" x14ac:dyDescent="0.25">
      <c r="A172" s="39">
        <v>3785974</v>
      </c>
      <c r="B172" s="40" t="s">
        <v>744</v>
      </c>
      <c r="C172" s="28" t="s">
        <v>1151</v>
      </c>
      <c r="D172" s="28" t="s">
        <v>1152</v>
      </c>
      <c r="E172" s="40" t="s">
        <v>201</v>
      </c>
      <c r="F172" s="40">
        <v>2020</v>
      </c>
      <c r="G172" s="40" t="s">
        <v>745</v>
      </c>
      <c r="H172" s="40" t="s">
        <v>746</v>
      </c>
      <c r="I172" s="40" t="s">
        <v>755</v>
      </c>
      <c r="J172" s="40" t="s">
        <v>42</v>
      </c>
      <c r="K172" s="40" t="s">
        <v>40</v>
      </c>
      <c r="L172" s="40" t="s">
        <v>41</v>
      </c>
      <c r="M172" s="40">
        <v>100</v>
      </c>
      <c r="N172" s="41">
        <v>97</v>
      </c>
      <c r="O172" s="40" t="s">
        <v>43</v>
      </c>
      <c r="P172" s="40" t="s">
        <v>433</v>
      </c>
      <c r="Q172" s="41">
        <v>0.42</v>
      </c>
      <c r="R172" s="40" t="s">
        <v>433</v>
      </c>
      <c r="S172" s="41">
        <v>2.0299999999999998</v>
      </c>
      <c r="T172" s="40" t="s">
        <v>433</v>
      </c>
      <c r="U172" s="40" t="s">
        <v>433</v>
      </c>
      <c r="V172" s="41">
        <v>14.5</v>
      </c>
      <c r="W172" s="40" t="s">
        <v>433</v>
      </c>
      <c r="X172" s="40" t="s">
        <v>433</v>
      </c>
      <c r="Y172" s="40" t="s">
        <v>433</v>
      </c>
      <c r="Z172" s="40" t="s">
        <v>433</v>
      </c>
      <c r="AA172" s="40" t="s">
        <v>433</v>
      </c>
      <c r="AB172" s="40" t="s">
        <v>433</v>
      </c>
      <c r="AC172" s="40">
        <v>2.0299999999999998</v>
      </c>
      <c r="AD172" s="40">
        <v>14.5</v>
      </c>
      <c r="AE172" s="40" t="s">
        <v>43</v>
      </c>
      <c r="AF172" s="40">
        <v>2.0299999999999998</v>
      </c>
      <c r="AG172" s="40" t="s">
        <v>977</v>
      </c>
      <c r="AH172" s="40">
        <v>3.3045877931826602</v>
      </c>
      <c r="AI172" s="40" t="s">
        <v>977</v>
      </c>
      <c r="AJ172" s="40">
        <v>14.5</v>
      </c>
      <c r="AK172" s="40" t="s">
        <v>976</v>
      </c>
      <c r="AL172" s="41">
        <v>0.22509702457955999</v>
      </c>
      <c r="AM172" s="41">
        <v>3.3045877931826602</v>
      </c>
      <c r="AN172" s="41">
        <v>1.6078358898539999</v>
      </c>
      <c r="AO172" s="28" t="s">
        <v>1156</v>
      </c>
      <c r="AP172" s="31">
        <v>1</v>
      </c>
      <c r="AQ172" s="32" t="e">
        <f t="shared" si="17"/>
        <v>#VALUE!</v>
      </c>
      <c r="AR172" s="32">
        <f t="shared" si="17"/>
        <v>0.42</v>
      </c>
      <c r="AS172" s="32" t="e">
        <f t="shared" si="17"/>
        <v>#VALUE!</v>
      </c>
      <c r="AT172" s="32">
        <f t="shared" si="17"/>
        <v>2.0299999999999998</v>
      </c>
      <c r="AU172" s="32" t="e">
        <f t="shared" ref="AU172:BB228" si="24">T172*$AP172</f>
        <v>#VALUE!</v>
      </c>
      <c r="AV172" s="32" t="e">
        <f t="shared" si="24"/>
        <v>#VALUE!</v>
      </c>
      <c r="AW172" s="32">
        <f t="shared" si="24"/>
        <v>14.5</v>
      </c>
      <c r="AX172" s="32" t="e">
        <f t="shared" si="24"/>
        <v>#VALUE!</v>
      </c>
      <c r="AY172" s="32" t="e">
        <f t="shared" si="23"/>
        <v>#VALUE!</v>
      </c>
      <c r="AZ172" s="32" t="e">
        <f t="shared" si="19"/>
        <v>#VALUE!</v>
      </c>
      <c r="BA172" s="32" t="e">
        <f t="shared" si="19"/>
        <v>#VALUE!</v>
      </c>
      <c r="BB172" s="32" t="e">
        <f t="shared" si="19"/>
        <v>#VALUE!</v>
      </c>
      <c r="BC172" s="32" t="e">
        <f t="shared" si="19"/>
        <v>#VALUE!</v>
      </c>
      <c r="BD172" s="28">
        <v>3.8809831824062099E-2</v>
      </c>
      <c r="BE172" s="32">
        <v>0.35</v>
      </c>
      <c r="BF172" s="32" t="e">
        <f t="shared" si="22"/>
        <v>#VALUE!</v>
      </c>
      <c r="BG172" s="32">
        <f t="shared" si="22"/>
        <v>4.6571798188874518E-2</v>
      </c>
      <c r="BH172" s="32" t="e">
        <f t="shared" si="22"/>
        <v>#VALUE!</v>
      </c>
      <c r="BI172" s="32">
        <f t="shared" si="21"/>
        <v>0.22509702457956016</v>
      </c>
      <c r="BJ172" s="32" t="e">
        <f t="shared" si="21"/>
        <v>#VALUE!</v>
      </c>
      <c r="BK172" s="32" t="e">
        <f t="shared" si="21"/>
        <v>#VALUE!</v>
      </c>
      <c r="BL172" s="32">
        <f t="shared" si="21"/>
        <v>1.6078358898540013</v>
      </c>
      <c r="BM172" s="32" t="e">
        <f t="shared" si="21"/>
        <v>#VALUE!</v>
      </c>
      <c r="BN172" s="32" t="e">
        <f t="shared" si="21"/>
        <v>#VALUE!</v>
      </c>
      <c r="BO172" s="32" t="e">
        <f t="shared" si="21"/>
        <v>#VALUE!</v>
      </c>
      <c r="BP172" s="32" t="e">
        <f t="shared" si="21"/>
        <v>#VALUE!</v>
      </c>
      <c r="BQ172" s="32" t="e">
        <f t="shared" si="21"/>
        <v>#VALUE!</v>
      </c>
      <c r="BR172" s="32" t="e">
        <f t="shared" si="20"/>
        <v>#VALUE!</v>
      </c>
      <c r="BS172" s="32"/>
      <c r="BT172" s="32">
        <v>4.6571798188874518E-2</v>
      </c>
      <c r="BU172" s="32"/>
      <c r="BV172" s="32">
        <v>0.22509702457956016</v>
      </c>
      <c r="BW172" s="32"/>
      <c r="BX172" s="32"/>
      <c r="BY172" s="32">
        <v>1.6078358898540013</v>
      </c>
      <c r="BZ172" s="32"/>
      <c r="CA172" s="32"/>
      <c r="CB172" s="32"/>
      <c r="CC172" s="32"/>
      <c r="CD172" s="32"/>
      <c r="CE172" s="33"/>
    </row>
    <row r="173" spans="1:83" x14ac:dyDescent="0.25">
      <c r="A173" s="39">
        <v>3785974</v>
      </c>
      <c r="B173" s="40" t="s">
        <v>744</v>
      </c>
      <c r="C173" s="28" t="s">
        <v>1151</v>
      </c>
      <c r="D173" s="28" t="s">
        <v>1027</v>
      </c>
      <c r="E173" s="40" t="s">
        <v>201</v>
      </c>
      <c r="F173" s="40">
        <v>2020</v>
      </c>
      <c r="G173" s="40" t="s">
        <v>745</v>
      </c>
      <c r="H173" s="40" t="s">
        <v>746</v>
      </c>
      <c r="I173" s="40" t="s">
        <v>749</v>
      </c>
      <c r="J173" s="40" t="s">
        <v>55</v>
      </c>
      <c r="K173" s="40" t="s">
        <v>40</v>
      </c>
      <c r="L173" s="40" t="s">
        <v>41</v>
      </c>
      <c r="M173" s="40">
        <v>100</v>
      </c>
      <c r="N173" s="41">
        <v>71.400000000000006</v>
      </c>
      <c r="O173" s="40" t="s">
        <v>43</v>
      </c>
      <c r="P173" s="40" t="s">
        <v>433</v>
      </c>
      <c r="Q173" s="40" t="s">
        <v>750</v>
      </c>
      <c r="R173" s="40" t="s">
        <v>433</v>
      </c>
      <c r="S173" s="41">
        <v>0.72</v>
      </c>
      <c r="T173" s="40" t="s">
        <v>433</v>
      </c>
      <c r="U173" s="40" t="s">
        <v>433</v>
      </c>
      <c r="V173" s="41">
        <v>58.1</v>
      </c>
      <c r="W173" s="40" t="s">
        <v>433</v>
      </c>
      <c r="X173" s="40" t="s">
        <v>433</v>
      </c>
      <c r="Y173" s="40" t="s">
        <v>433</v>
      </c>
      <c r="Z173" s="40" t="s">
        <v>433</v>
      </c>
      <c r="AA173" s="40" t="s">
        <v>433</v>
      </c>
      <c r="AB173" s="40" t="s">
        <v>433</v>
      </c>
      <c r="AC173" s="40">
        <v>0.72</v>
      </c>
      <c r="AD173" s="40">
        <v>58.1</v>
      </c>
      <c r="AE173" s="40" t="s">
        <v>43</v>
      </c>
      <c r="AF173" s="40">
        <v>0.72</v>
      </c>
      <c r="AG173" s="40" t="s">
        <v>977</v>
      </c>
      <c r="AH173" s="40">
        <v>14.430408183438001</v>
      </c>
      <c r="AI173" s="40" t="s">
        <v>977</v>
      </c>
      <c r="AJ173" s="40">
        <v>58.1</v>
      </c>
      <c r="AK173" s="40" t="s">
        <v>976</v>
      </c>
      <c r="AL173" s="41">
        <v>0.111304347826087</v>
      </c>
      <c r="AM173" s="41">
        <v>14.430408183438001</v>
      </c>
      <c r="AN173" s="41">
        <v>8.9816425120773005</v>
      </c>
      <c r="AO173" s="28" t="s">
        <v>1156</v>
      </c>
      <c r="AP173" s="31">
        <v>1</v>
      </c>
      <c r="AQ173" s="32" t="e">
        <f t="shared" ref="AQ173:BA231" si="25">P173*$AP173</f>
        <v>#VALUE!</v>
      </c>
      <c r="AR173" s="32" t="e">
        <f t="shared" si="25"/>
        <v>#VALUE!</v>
      </c>
      <c r="AS173" s="32" t="e">
        <f t="shared" si="25"/>
        <v>#VALUE!</v>
      </c>
      <c r="AT173" s="32">
        <f t="shared" si="25"/>
        <v>0.72</v>
      </c>
      <c r="AU173" s="32" t="e">
        <f t="shared" si="24"/>
        <v>#VALUE!</v>
      </c>
      <c r="AV173" s="32" t="e">
        <f t="shared" si="24"/>
        <v>#VALUE!</v>
      </c>
      <c r="AW173" s="32">
        <f t="shared" si="24"/>
        <v>58.1</v>
      </c>
      <c r="AX173" s="32" t="e">
        <f t="shared" si="24"/>
        <v>#VALUE!</v>
      </c>
      <c r="AY173" s="32" t="e">
        <f t="shared" si="23"/>
        <v>#VALUE!</v>
      </c>
      <c r="AZ173" s="32" t="e">
        <f t="shared" si="19"/>
        <v>#VALUE!</v>
      </c>
      <c r="BA173" s="32" t="e">
        <f t="shared" si="19"/>
        <v>#VALUE!</v>
      </c>
      <c r="BB173" s="32" t="e">
        <f t="shared" si="19"/>
        <v>#VALUE!</v>
      </c>
      <c r="BC173" s="32" t="e">
        <f t="shared" si="19"/>
        <v>#VALUE!</v>
      </c>
      <c r="BD173" s="28">
        <v>3.5555555555555597E-2</v>
      </c>
      <c r="BE173" s="32">
        <v>0.23</v>
      </c>
      <c r="BF173" s="32" t="e">
        <f t="shared" si="22"/>
        <v>#VALUE!</v>
      </c>
      <c r="BG173" s="32" t="e">
        <f t="shared" si="22"/>
        <v>#VALUE!</v>
      </c>
      <c r="BH173" s="32" t="e">
        <f t="shared" si="22"/>
        <v>#VALUE!</v>
      </c>
      <c r="BI173" s="32">
        <f t="shared" si="21"/>
        <v>0.11130434782608707</v>
      </c>
      <c r="BJ173" s="32" t="e">
        <f t="shared" si="21"/>
        <v>#VALUE!</v>
      </c>
      <c r="BK173" s="32" t="e">
        <f t="shared" si="21"/>
        <v>#VALUE!</v>
      </c>
      <c r="BL173" s="32">
        <f t="shared" si="21"/>
        <v>8.981642512077304</v>
      </c>
      <c r="BM173" s="32" t="e">
        <f t="shared" si="21"/>
        <v>#VALUE!</v>
      </c>
      <c r="BN173" s="32" t="e">
        <f t="shared" si="21"/>
        <v>#VALUE!</v>
      </c>
      <c r="BO173" s="32" t="e">
        <f t="shared" si="21"/>
        <v>#VALUE!</v>
      </c>
      <c r="BP173" s="32" t="e">
        <f t="shared" si="21"/>
        <v>#VALUE!</v>
      </c>
      <c r="BQ173" s="32" t="e">
        <f t="shared" si="21"/>
        <v>#VALUE!</v>
      </c>
      <c r="BR173" s="32" t="e">
        <f t="shared" si="20"/>
        <v>#VALUE!</v>
      </c>
      <c r="BS173" s="32"/>
      <c r="BT173" s="32"/>
      <c r="BU173" s="32"/>
      <c r="BV173" s="32">
        <v>0.11130434782608707</v>
      </c>
      <c r="BW173" s="32"/>
      <c r="BX173" s="32"/>
      <c r="BY173" s="32">
        <v>8.981642512077304</v>
      </c>
      <c r="BZ173" s="32"/>
      <c r="CA173" s="32"/>
      <c r="CB173" s="32"/>
      <c r="CC173" s="32"/>
      <c r="CD173" s="32"/>
      <c r="CE173" s="33"/>
    </row>
    <row r="174" spans="1:83" x14ac:dyDescent="0.25">
      <c r="A174" s="39">
        <v>3785974</v>
      </c>
      <c r="B174" s="40" t="s">
        <v>744</v>
      </c>
      <c r="C174" s="28" t="s">
        <v>1151</v>
      </c>
      <c r="D174" s="28" t="s">
        <v>1027</v>
      </c>
      <c r="E174" s="40" t="s">
        <v>201</v>
      </c>
      <c r="F174" s="40">
        <v>2020</v>
      </c>
      <c r="G174" s="40" t="s">
        <v>745</v>
      </c>
      <c r="H174" s="40" t="s">
        <v>746</v>
      </c>
      <c r="I174" s="40" t="s">
        <v>755</v>
      </c>
      <c r="J174" s="40" t="s">
        <v>55</v>
      </c>
      <c r="K174" s="40" t="s">
        <v>40</v>
      </c>
      <c r="L174" s="40" t="s">
        <v>41</v>
      </c>
      <c r="M174" s="40">
        <v>100</v>
      </c>
      <c r="N174" s="41">
        <v>87</v>
      </c>
      <c r="O174" s="40" t="s">
        <v>43</v>
      </c>
      <c r="P174" s="40" t="s">
        <v>433</v>
      </c>
      <c r="Q174" s="40" t="s">
        <v>750</v>
      </c>
      <c r="R174" s="40" t="s">
        <v>433</v>
      </c>
      <c r="S174" s="41">
        <v>13.9</v>
      </c>
      <c r="T174" s="40" t="s">
        <v>433</v>
      </c>
      <c r="U174" s="40" t="s">
        <v>433</v>
      </c>
      <c r="V174" s="41">
        <v>563</v>
      </c>
      <c r="W174" s="40" t="s">
        <v>433</v>
      </c>
      <c r="X174" s="40" t="s">
        <v>433</v>
      </c>
      <c r="Y174" s="40" t="s">
        <v>433</v>
      </c>
      <c r="Z174" s="40" t="s">
        <v>433</v>
      </c>
      <c r="AA174" s="40" t="s">
        <v>433</v>
      </c>
      <c r="AB174" s="40" t="s">
        <v>433</v>
      </c>
      <c r="AC174" s="40">
        <v>13.9</v>
      </c>
      <c r="AD174" s="40">
        <v>563</v>
      </c>
      <c r="AE174" s="40" t="s">
        <v>43</v>
      </c>
      <c r="AF174" s="40">
        <v>13.9</v>
      </c>
      <c r="AG174" s="40" t="s">
        <v>977</v>
      </c>
      <c r="AH174" s="40">
        <v>9.4904479814671596</v>
      </c>
      <c r="AI174" s="40" t="s">
        <v>977</v>
      </c>
      <c r="AJ174" s="40">
        <v>563</v>
      </c>
      <c r="AK174" s="40" t="s">
        <v>976</v>
      </c>
      <c r="AL174" s="41">
        <v>2.3454637493672301</v>
      </c>
      <c r="AM174" s="41">
        <v>9.4904479814671596</v>
      </c>
      <c r="AN174" s="41">
        <v>94.999718769334606</v>
      </c>
      <c r="AO174" s="28" t="s">
        <v>1156</v>
      </c>
      <c r="AP174" s="31">
        <v>1</v>
      </c>
      <c r="AQ174" s="32" t="e">
        <f t="shared" si="25"/>
        <v>#VALUE!</v>
      </c>
      <c r="AR174" s="32" t="e">
        <f t="shared" si="25"/>
        <v>#VALUE!</v>
      </c>
      <c r="AS174" s="32" t="e">
        <f t="shared" si="25"/>
        <v>#VALUE!</v>
      </c>
      <c r="AT174" s="32">
        <f t="shared" si="25"/>
        <v>13.9</v>
      </c>
      <c r="AU174" s="32" t="e">
        <f t="shared" si="24"/>
        <v>#VALUE!</v>
      </c>
      <c r="AV174" s="32" t="e">
        <f t="shared" si="24"/>
        <v>#VALUE!</v>
      </c>
      <c r="AW174" s="32">
        <f t="shared" si="24"/>
        <v>563</v>
      </c>
      <c r="AX174" s="32" t="e">
        <f t="shared" si="24"/>
        <v>#VALUE!</v>
      </c>
      <c r="AY174" s="32" t="e">
        <f t="shared" si="23"/>
        <v>#VALUE!</v>
      </c>
      <c r="AZ174" s="32" t="e">
        <f t="shared" si="19"/>
        <v>#VALUE!</v>
      </c>
      <c r="BA174" s="32" t="e">
        <f t="shared" si="19"/>
        <v>#VALUE!</v>
      </c>
      <c r="BB174" s="32" t="e">
        <f t="shared" si="19"/>
        <v>#VALUE!</v>
      </c>
      <c r="BC174" s="32" t="e">
        <f t="shared" si="19"/>
        <v>#VALUE!</v>
      </c>
      <c r="BD174" s="28">
        <v>3.8809831824062099E-2</v>
      </c>
      <c r="BE174" s="32">
        <v>0.23</v>
      </c>
      <c r="BF174" s="32" t="e">
        <f t="shared" si="22"/>
        <v>#VALUE!</v>
      </c>
      <c r="BG174" s="32" t="e">
        <f t="shared" si="22"/>
        <v>#VALUE!</v>
      </c>
      <c r="BH174" s="32" t="e">
        <f t="shared" si="22"/>
        <v>#VALUE!</v>
      </c>
      <c r="BI174" s="32">
        <f t="shared" si="21"/>
        <v>2.3454637493672315</v>
      </c>
      <c r="BJ174" s="32" t="e">
        <f t="shared" si="21"/>
        <v>#VALUE!</v>
      </c>
      <c r="BK174" s="32" t="e">
        <f t="shared" si="21"/>
        <v>#VALUE!</v>
      </c>
      <c r="BL174" s="32">
        <f t="shared" si="21"/>
        <v>94.999718769334606</v>
      </c>
      <c r="BM174" s="32" t="e">
        <f t="shared" si="21"/>
        <v>#VALUE!</v>
      </c>
      <c r="BN174" s="32" t="e">
        <f t="shared" si="21"/>
        <v>#VALUE!</v>
      </c>
      <c r="BO174" s="32" t="e">
        <f t="shared" si="21"/>
        <v>#VALUE!</v>
      </c>
      <c r="BP174" s="32" t="e">
        <f t="shared" si="21"/>
        <v>#VALUE!</v>
      </c>
      <c r="BQ174" s="32" t="e">
        <f t="shared" si="21"/>
        <v>#VALUE!</v>
      </c>
      <c r="BR174" s="32" t="e">
        <f t="shared" si="20"/>
        <v>#VALUE!</v>
      </c>
      <c r="BS174" s="32"/>
      <c r="BT174" s="32"/>
      <c r="BU174" s="32"/>
      <c r="BV174" s="32">
        <v>2.3454637493672315</v>
      </c>
      <c r="BW174" s="32"/>
      <c r="BX174" s="32"/>
      <c r="BY174" s="32">
        <v>94.999718769334606</v>
      </c>
      <c r="BZ174" s="32"/>
      <c r="CA174" s="32"/>
      <c r="CB174" s="32"/>
      <c r="CC174" s="32"/>
      <c r="CD174" s="32"/>
      <c r="CE174" s="33"/>
    </row>
    <row r="175" spans="1:83" x14ac:dyDescent="0.25">
      <c r="A175" s="39">
        <v>3785974</v>
      </c>
      <c r="B175" s="40" t="s">
        <v>744</v>
      </c>
      <c r="C175" s="28" t="s">
        <v>1153</v>
      </c>
      <c r="D175" s="28" t="s">
        <v>1154</v>
      </c>
      <c r="E175" s="40" t="s">
        <v>201</v>
      </c>
      <c r="F175" s="40">
        <v>2020</v>
      </c>
      <c r="G175" s="40" t="s">
        <v>745</v>
      </c>
      <c r="H175" s="40" t="s">
        <v>746</v>
      </c>
      <c r="I175" s="40" t="s">
        <v>749</v>
      </c>
      <c r="J175" s="40" t="s">
        <v>62</v>
      </c>
      <c r="K175" s="40" t="s">
        <v>40</v>
      </c>
      <c r="L175" s="40" t="s">
        <v>41</v>
      </c>
      <c r="M175" s="40">
        <v>100</v>
      </c>
      <c r="N175" s="41">
        <v>98.4</v>
      </c>
      <c r="O175" s="40" t="s">
        <v>43</v>
      </c>
      <c r="P175" s="40" t="s">
        <v>433</v>
      </c>
      <c r="Q175" s="41">
        <v>0.28999999999999998</v>
      </c>
      <c r="R175" s="40" t="s">
        <v>433</v>
      </c>
      <c r="S175" s="41">
        <v>1.46</v>
      </c>
      <c r="T175" s="40" t="s">
        <v>433</v>
      </c>
      <c r="U175" s="40" t="s">
        <v>433</v>
      </c>
      <c r="V175" s="41">
        <v>11.1</v>
      </c>
      <c r="W175" s="40" t="s">
        <v>433</v>
      </c>
      <c r="X175" s="40" t="s">
        <v>433</v>
      </c>
      <c r="Y175" s="40" t="s">
        <v>433</v>
      </c>
      <c r="Z175" s="40" t="s">
        <v>433</v>
      </c>
      <c r="AA175" s="40" t="s">
        <v>433</v>
      </c>
      <c r="AB175" s="40" t="s">
        <v>433</v>
      </c>
      <c r="AC175" s="40">
        <v>1.46</v>
      </c>
      <c r="AD175" s="40">
        <v>11.1</v>
      </c>
      <c r="AE175" s="40" t="s">
        <v>43</v>
      </c>
      <c r="AF175" s="40">
        <v>1.46</v>
      </c>
      <c r="AG175" s="40" t="s">
        <v>977</v>
      </c>
      <c r="AH175" s="40">
        <v>3.4323518820277101</v>
      </c>
      <c r="AI175" s="40" t="s">
        <v>977</v>
      </c>
      <c r="AJ175" s="40">
        <v>11.1</v>
      </c>
      <c r="AK175" s="40" t="s">
        <v>976</v>
      </c>
      <c r="AL175" s="41">
        <v>0.225700483091787</v>
      </c>
      <c r="AM175" s="41">
        <v>3.4323518820277101</v>
      </c>
      <c r="AN175" s="41">
        <v>1.7159420289855101</v>
      </c>
      <c r="AO175" s="28" t="s">
        <v>1156</v>
      </c>
      <c r="AP175" s="31">
        <v>1</v>
      </c>
      <c r="AQ175" s="32" t="e">
        <f t="shared" si="25"/>
        <v>#VALUE!</v>
      </c>
      <c r="AR175" s="32">
        <f t="shared" si="25"/>
        <v>0.28999999999999998</v>
      </c>
      <c r="AS175" s="32" t="e">
        <f t="shared" si="25"/>
        <v>#VALUE!</v>
      </c>
      <c r="AT175" s="32">
        <f t="shared" si="25"/>
        <v>1.46</v>
      </c>
      <c r="AU175" s="32" t="e">
        <f t="shared" si="24"/>
        <v>#VALUE!</v>
      </c>
      <c r="AV175" s="32" t="e">
        <f t="shared" si="24"/>
        <v>#VALUE!</v>
      </c>
      <c r="AW175" s="32">
        <f t="shared" si="24"/>
        <v>11.1</v>
      </c>
      <c r="AX175" s="32" t="e">
        <f t="shared" si="24"/>
        <v>#VALUE!</v>
      </c>
      <c r="AY175" s="32" t="e">
        <f t="shared" si="23"/>
        <v>#VALUE!</v>
      </c>
      <c r="AZ175" s="32" t="e">
        <f t="shared" si="19"/>
        <v>#VALUE!</v>
      </c>
      <c r="BA175" s="32" t="e">
        <f t="shared" si="19"/>
        <v>#VALUE!</v>
      </c>
      <c r="BB175" s="32" t="e">
        <f t="shared" si="19"/>
        <v>#VALUE!</v>
      </c>
      <c r="BC175" s="32" t="e">
        <f t="shared" si="19"/>
        <v>#VALUE!</v>
      </c>
      <c r="BD175" s="28">
        <v>3.5555555555555597E-2</v>
      </c>
      <c r="BE175" s="32">
        <v>0.23</v>
      </c>
      <c r="BF175" s="32" t="e">
        <f t="shared" si="22"/>
        <v>#VALUE!</v>
      </c>
      <c r="BG175" s="32">
        <f t="shared" si="22"/>
        <v>4.4830917874396185E-2</v>
      </c>
      <c r="BH175" s="32" t="e">
        <f t="shared" si="22"/>
        <v>#VALUE!</v>
      </c>
      <c r="BI175" s="32">
        <f t="shared" si="21"/>
        <v>0.2257004830917877</v>
      </c>
      <c r="BJ175" s="32" t="e">
        <f t="shared" si="21"/>
        <v>#VALUE!</v>
      </c>
      <c r="BK175" s="32" t="e">
        <f t="shared" si="21"/>
        <v>#VALUE!</v>
      </c>
      <c r="BL175" s="32">
        <f t="shared" si="21"/>
        <v>1.7159420289855092</v>
      </c>
      <c r="BM175" s="32" t="e">
        <f t="shared" si="21"/>
        <v>#VALUE!</v>
      </c>
      <c r="BN175" s="32" t="e">
        <f t="shared" si="21"/>
        <v>#VALUE!</v>
      </c>
      <c r="BO175" s="32" t="e">
        <f t="shared" si="21"/>
        <v>#VALUE!</v>
      </c>
      <c r="BP175" s="32" t="e">
        <f t="shared" si="21"/>
        <v>#VALUE!</v>
      </c>
      <c r="BQ175" s="32" t="e">
        <f t="shared" si="21"/>
        <v>#VALUE!</v>
      </c>
      <c r="BR175" s="32" t="e">
        <f t="shared" si="20"/>
        <v>#VALUE!</v>
      </c>
      <c r="BS175" s="32"/>
      <c r="BT175" s="32">
        <v>4.4830917874396185E-2</v>
      </c>
      <c r="BU175" s="32"/>
      <c r="BV175" s="32">
        <v>0.2257004830917877</v>
      </c>
      <c r="BW175" s="32"/>
      <c r="BX175" s="32"/>
      <c r="BY175" s="32">
        <v>1.7159420289855092</v>
      </c>
      <c r="BZ175" s="32"/>
      <c r="CA175" s="32"/>
      <c r="CB175" s="32"/>
      <c r="CC175" s="32"/>
      <c r="CD175" s="32"/>
      <c r="CE175" s="33"/>
    </row>
    <row r="176" spans="1:83" x14ac:dyDescent="0.25">
      <c r="A176" s="39">
        <v>3785974</v>
      </c>
      <c r="B176" s="40" t="s">
        <v>744</v>
      </c>
      <c r="C176" s="28" t="s">
        <v>1153</v>
      </c>
      <c r="D176" s="28" t="s">
        <v>1154</v>
      </c>
      <c r="E176" s="40" t="s">
        <v>201</v>
      </c>
      <c r="F176" s="40">
        <v>2020</v>
      </c>
      <c r="G176" s="40" t="s">
        <v>745</v>
      </c>
      <c r="H176" s="40" t="s">
        <v>746</v>
      </c>
      <c r="I176" s="40" t="s">
        <v>755</v>
      </c>
      <c r="J176" s="40" t="s">
        <v>62</v>
      </c>
      <c r="K176" s="40" t="s">
        <v>40</v>
      </c>
      <c r="L176" s="40" t="s">
        <v>41</v>
      </c>
      <c r="M176" s="40">
        <v>100</v>
      </c>
      <c r="N176" s="41">
        <v>99</v>
      </c>
      <c r="O176" s="40" t="s">
        <v>43</v>
      </c>
      <c r="P176" s="40" t="s">
        <v>433</v>
      </c>
      <c r="Q176" s="41">
        <v>0.39</v>
      </c>
      <c r="R176" s="40" t="s">
        <v>433</v>
      </c>
      <c r="S176" s="41">
        <v>1.71</v>
      </c>
      <c r="T176" s="40" t="s">
        <v>433</v>
      </c>
      <c r="U176" s="40" t="s">
        <v>433</v>
      </c>
      <c r="V176" s="41">
        <v>25.6</v>
      </c>
      <c r="W176" s="40" t="s">
        <v>433</v>
      </c>
      <c r="X176" s="40" t="s">
        <v>433</v>
      </c>
      <c r="Y176" s="40" t="s">
        <v>433</v>
      </c>
      <c r="Z176" s="40" t="s">
        <v>433</v>
      </c>
      <c r="AA176" s="40" t="s">
        <v>433</v>
      </c>
      <c r="AB176" s="40" t="s">
        <v>433</v>
      </c>
      <c r="AC176" s="40">
        <v>1.71</v>
      </c>
      <c r="AD176" s="40">
        <v>25.6</v>
      </c>
      <c r="AE176" s="40" t="s">
        <v>43</v>
      </c>
      <c r="AF176" s="40">
        <v>1.71</v>
      </c>
      <c r="AG176" s="40" t="s">
        <v>977</v>
      </c>
      <c r="AH176" s="40">
        <v>5.1820014570275301</v>
      </c>
      <c r="AI176" s="40" t="s">
        <v>977</v>
      </c>
      <c r="AJ176" s="40">
        <v>25.6</v>
      </c>
      <c r="AK176" s="40" t="s">
        <v>976</v>
      </c>
      <c r="AL176" s="41">
        <v>0.28854266269194001</v>
      </c>
      <c r="AM176" s="41">
        <v>5.1820014570275301</v>
      </c>
      <c r="AN176" s="41">
        <v>4.3197030204173501</v>
      </c>
      <c r="AO176" s="28" t="s">
        <v>1156</v>
      </c>
      <c r="AP176" s="31">
        <v>1</v>
      </c>
      <c r="AQ176" s="32" t="e">
        <f t="shared" si="25"/>
        <v>#VALUE!</v>
      </c>
      <c r="AR176" s="32">
        <f t="shared" si="25"/>
        <v>0.39</v>
      </c>
      <c r="AS176" s="32" t="e">
        <f t="shared" si="25"/>
        <v>#VALUE!</v>
      </c>
      <c r="AT176" s="32">
        <f t="shared" si="25"/>
        <v>1.71</v>
      </c>
      <c r="AU176" s="32" t="e">
        <f t="shared" si="24"/>
        <v>#VALUE!</v>
      </c>
      <c r="AV176" s="32" t="e">
        <f t="shared" si="24"/>
        <v>#VALUE!</v>
      </c>
      <c r="AW176" s="32">
        <f t="shared" si="24"/>
        <v>25.6</v>
      </c>
      <c r="AX176" s="32" t="e">
        <f t="shared" si="24"/>
        <v>#VALUE!</v>
      </c>
      <c r="AY176" s="32" t="e">
        <f t="shared" si="23"/>
        <v>#VALUE!</v>
      </c>
      <c r="AZ176" s="32" t="e">
        <f t="shared" si="19"/>
        <v>#VALUE!</v>
      </c>
      <c r="BA176" s="32" t="e">
        <f t="shared" si="19"/>
        <v>#VALUE!</v>
      </c>
      <c r="BB176" s="32" t="e">
        <f t="shared" si="19"/>
        <v>#VALUE!</v>
      </c>
      <c r="BC176" s="32" t="e">
        <f t="shared" si="19"/>
        <v>#VALUE!</v>
      </c>
      <c r="BD176" s="28">
        <v>3.8809831824062099E-2</v>
      </c>
      <c r="BE176" s="32">
        <v>0.23</v>
      </c>
      <c r="BF176" s="32" t="e">
        <f t="shared" si="22"/>
        <v>#VALUE!</v>
      </c>
      <c r="BG176" s="32">
        <f t="shared" si="22"/>
        <v>6.5807975701670518E-2</v>
      </c>
      <c r="BH176" s="32" t="e">
        <f t="shared" si="22"/>
        <v>#VALUE!</v>
      </c>
      <c r="BI176" s="32">
        <f t="shared" si="21"/>
        <v>0.2885426626919399</v>
      </c>
      <c r="BJ176" s="32" t="e">
        <f t="shared" si="21"/>
        <v>#VALUE!</v>
      </c>
      <c r="BK176" s="32" t="e">
        <f t="shared" si="21"/>
        <v>#VALUE!</v>
      </c>
      <c r="BL176" s="32">
        <f t="shared" si="21"/>
        <v>4.3197030204173466</v>
      </c>
      <c r="BM176" s="32" t="e">
        <f t="shared" si="21"/>
        <v>#VALUE!</v>
      </c>
      <c r="BN176" s="32" t="e">
        <f t="shared" si="21"/>
        <v>#VALUE!</v>
      </c>
      <c r="BO176" s="32" t="e">
        <f t="shared" si="21"/>
        <v>#VALUE!</v>
      </c>
      <c r="BP176" s="32" t="e">
        <f t="shared" si="21"/>
        <v>#VALUE!</v>
      </c>
      <c r="BQ176" s="32" t="e">
        <f t="shared" si="21"/>
        <v>#VALUE!</v>
      </c>
      <c r="BR176" s="32" t="e">
        <f t="shared" si="20"/>
        <v>#VALUE!</v>
      </c>
      <c r="BS176" s="32"/>
      <c r="BT176" s="32">
        <v>6.5807975701670518E-2</v>
      </c>
      <c r="BU176" s="32"/>
      <c r="BV176" s="32">
        <v>0.2885426626919399</v>
      </c>
      <c r="BW176" s="32"/>
      <c r="BX176" s="32"/>
      <c r="BY176" s="32">
        <v>4.3197030204173466</v>
      </c>
      <c r="BZ176" s="32"/>
      <c r="CA176" s="32"/>
      <c r="CB176" s="32"/>
      <c r="CC176" s="32"/>
      <c r="CD176" s="32"/>
      <c r="CE176" s="33"/>
    </row>
    <row r="177" spans="1:83" x14ac:dyDescent="0.25">
      <c r="A177" s="39">
        <v>3785976</v>
      </c>
      <c r="B177" s="40" t="s">
        <v>766</v>
      </c>
      <c r="C177" s="28" t="s">
        <v>1155</v>
      </c>
      <c r="D177" s="28" t="s">
        <v>1025</v>
      </c>
      <c r="E177" s="40" t="s">
        <v>48</v>
      </c>
      <c r="F177" s="40">
        <v>2022</v>
      </c>
      <c r="G177" s="40" t="s">
        <v>714</v>
      </c>
      <c r="H177" s="40" t="s">
        <v>767</v>
      </c>
      <c r="I177" s="40" t="s">
        <v>770</v>
      </c>
      <c r="J177" s="40" t="s">
        <v>119</v>
      </c>
      <c r="K177" s="40" t="s">
        <v>40</v>
      </c>
      <c r="L177" s="40" t="s">
        <v>41</v>
      </c>
      <c r="M177" s="40">
        <v>61</v>
      </c>
      <c r="N177" s="41">
        <v>19.7</v>
      </c>
      <c r="O177" s="40" t="s">
        <v>43</v>
      </c>
      <c r="P177" s="40" t="s">
        <v>433</v>
      </c>
      <c r="Q177" s="40" t="s">
        <v>433</v>
      </c>
      <c r="R177" s="40" t="s">
        <v>717</v>
      </c>
      <c r="S177" s="40" t="s">
        <v>717</v>
      </c>
      <c r="T177" s="40" t="s">
        <v>717</v>
      </c>
      <c r="U177" s="40" t="s">
        <v>433</v>
      </c>
      <c r="V177" s="40" t="s">
        <v>433</v>
      </c>
      <c r="W177" s="40" t="s">
        <v>717</v>
      </c>
      <c r="X177" s="41">
        <v>12.22</v>
      </c>
      <c r="Y177" s="40" t="s">
        <v>433</v>
      </c>
      <c r="Z177" s="40" t="s">
        <v>433</v>
      </c>
      <c r="AA177" s="40" t="s">
        <v>717</v>
      </c>
      <c r="AB177" s="40" t="s">
        <v>433</v>
      </c>
      <c r="AC177" s="40">
        <v>4.1571251763928396</v>
      </c>
      <c r="AD177" s="40">
        <v>8.2760403163830603</v>
      </c>
      <c r="AE177" s="40" t="s">
        <v>43</v>
      </c>
      <c r="AF177" s="40">
        <v>4.1571251763928396</v>
      </c>
      <c r="AG177" s="40" t="s">
        <v>977</v>
      </c>
      <c r="AH177" s="40">
        <v>1.51983704137187</v>
      </c>
      <c r="AI177" s="40" t="s">
        <v>977</v>
      </c>
      <c r="AJ177" s="40">
        <v>8.2760403163830603</v>
      </c>
      <c r="AK177" s="40" t="s">
        <v>977</v>
      </c>
      <c r="AL177" s="41">
        <v>0.77514395596740304</v>
      </c>
      <c r="AM177" s="41">
        <v>1.51983704137187</v>
      </c>
      <c r="AN177" s="41">
        <v>1.5431632097625001</v>
      </c>
      <c r="AO177" s="28" t="s">
        <v>1156</v>
      </c>
      <c r="AP177" s="31">
        <v>1</v>
      </c>
      <c r="AQ177" s="32" t="e">
        <f t="shared" si="25"/>
        <v>#VALUE!</v>
      </c>
      <c r="AR177" s="32" t="e">
        <f t="shared" si="25"/>
        <v>#VALUE!</v>
      </c>
      <c r="AS177" s="32" t="e">
        <f t="shared" si="25"/>
        <v>#VALUE!</v>
      </c>
      <c r="AT177" s="32" t="e">
        <f t="shared" si="25"/>
        <v>#VALUE!</v>
      </c>
      <c r="AU177" s="32" t="e">
        <f t="shared" si="24"/>
        <v>#VALUE!</v>
      </c>
      <c r="AV177" s="32" t="e">
        <f t="shared" si="24"/>
        <v>#VALUE!</v>
      </c>
      <c r="AW177" s="32" t="e">
        <f t="shared" si="24"/>
        <v>#VALUE!</v>
      </c>
      <c r="AX177" s="32" t="e">
        <f t="shared" si="24"/>
        <v>#VALUE!</v>
      </c>
      <c r="AY177" s="32">
        <f t="shared" si="23"/>
        <v>12.22</v>
      </c>
      <c r="AZ177" s="32" t="e">
        <f t="shared" si="19"/>
        <v>#VALUE!</v>
      </c>
      <c r="BA177" s="32" t="e">
        <f t="shared" si="19"/>
        <v>#VALUE!</v>
      </c>
      <c r="BB177" s="32" t="e">
        <f t="shared" si="19"/>
        <v>#VALUE!</v>
      </c>
      <c r="BC177" s="32" t="e">
        <f t="shared" si="19"/>
        <v>#VALUE!</v>
      </c>
      <c r="BD177" s="28">
        <v>2.4240000000000001E-2</v>
      </c>
      <c r="BE177" s="32">
        <v>0.13</v>
      </c>
      <c r="BF177" s="32" t="e">
        <f t="shared" si="22"/>
        <v>#VALUE!</v>
      </c>
      <c r="BG177" s="32" t="e">
        <f t="shared" si="22"/>
        <v>#VALUE!</v>
      </c>
      <c r="BH177" s="32" t="e">
        <f t="shared" si="22"/>
        <v>#VALUE!</v>
      </c>
      <c r="BI177" s="32" t="e">
        <f t="shared" si="21"/>
        <v>#VALUE!</v>
      </c>
      <c r="BJ177" s="32" t="e">
        <f t="shared" si="21"/>
        <v>#VALUE!</v>
      </c>
      <c r="BK177" s="32" t="e">
        <f t="shared" si="21"/>
        <v>#VALUE!</v>
      </c>
      <c r="BL177" s="32" t="e">
        <f t="shared" si="21"/>
        <v>#VALUE!</v>
      </c>
      <c r="BM177" s="32" t="e">
        <f t="shared" si="21"/>
        <v>#VALUE!</v>
      </c>
      <c r="BN177" s="32">
        <f t="shared" si="21"/>
        <v>2.2785600000000001</v>
      </c>
      <c r="BO177" s="32" t="e">
        <f t="shared" si="21"/>
        <v>#VALUE!</v>
      </c>
      <c r="BP177" s="32" t="e">
        <f t="shared" si="21"/>
        <v>#VALUE!</v>
      </c>
      <c r="BQ177" s="32" t="e">
        <f t="shared" si="21"/>
        <v>#VALUE!</v>
      </c>
      <c r="BR177" s="32" t="e">
        <f t="shared" si="20"/>
        <v>#VALUE!</v>
      </c>
      <c r="BS177" s="32"/>
      <c r="BT177" s="32"/>
      <c r="BU177" s="32"/>
      <c r="BV177" s="32"/>
      <c r="BW177" s="32"/>
      <c r="BX177" s="32"/>
      <c r="BY177" s="32"/>
      <c r="BZ177" s="32"/>
      <c r="CA177" s="32">
        <v>2.2785600000000001</v>
      </c>
      <c r="CB177" s="32"/>
      <c r="CC177" s="32"/>
      <c r="CD177" s="32"/>
      <c r="CE177" s="33"/>
    </row>
    <row r="178" spans="1:83" x14ac:dyDescent="0.25">
      <c r="A178" s="39">
        <v>3785976</v>
      </c>
      <c r="B178" s="40" t="s">
        <v>766</v>
      </c>
      <c r="C178" s="28" t="s">
        <v>1155</v>
      </c>
      <c r="D178" s="28" t="s">
        <v>1025</v>
      </c>
      <c r="E178" s="40" t="s">
        <v>48</v>
      </c>
      <c r="F178" s="40">
        <v>2022</v>
      </c>
      <c r="G178" s="40" t="s">
        <v>714</v>
      </c>
      <c r="H178" s="40" t="s">
        <v>767</v>
      </c>
      <c r="I178" s="40" t="s">
        <v>773</v>
      </c>
      <c r="J178" s="40" t="s">
        <v>119</v>
      </c>
      <c r="K178" s="40" t="s">
        <v>40</v>
      </c>
      <c r="L178" s="40" t="s">
        <v>41</v>
      </c>
      <c r="M178" s="40">
        <v>66</v>
      </c>
      <c r="N178" s="41">
        <v>12.1</v>
      </c>
      <c r="O178" s="40" t="s">
        <v>43</v>
      </c>
      <c r="P178" s="40" t="s">
        <v>433</v>
      </c>
      <c r="Q178" s="40" t="s">
        <v>433</v>
      </c>
      <c r="R178" s="40" t="s">
        <v>717</v>
      </c>
      <c r="S178" s="40" t="s">
        <v>717</v>
      </c>
      <c r="T178" s="40" t="s">
        <v>717</v>
      </c>
      <c r="U178" s="40" t="s">
        <v>433</v>
      </c>
      <c r="V178" s="40" t="s">
        <v>433</v>
      </c>
      <c r="W178" s="40" t="s">
        <v>717</v>
      </c>
      <c r="X178" s="41">
        <v>34.15</v>
      </c>
      <c r="Y178" s="40" t="s">
        <v>433</v>
      </c>
      <c r="Z178" s="40" t="s">
        <v>433</v>
      </c>
      <c r="AA178" s="40" t="s">
        <v>717</v>
      </c>
      <c r="AB178" s="40" t="s">
        <v>433</v>
      </c>
      <c r="AC178" s="40">
        <v>6.94948869738207</v>
      </c>
      <c r="AD178" s="40">
        <v>19.208171182583801</v>
      </c>
      <c r="AE178" s="40" t="s">
        <v>43</v>
      </c>
      <c r="AF178" s="40">
        <v>6.94948869738207</v>
      </c>
      <c r="AG178" s="40" t="s">
        <v>977</v>
      </c>
      <c r="AH178" s="40">
        <v>1.8553809957754099</v>
      </c>
      <c r="AI178" s="40" t="s">
        <v>977</v>
      </c>
      <c r="AJ178" s="40">
        <v>19.208171182583801</v>
      </c>
      <c r="AK178" s="40" t="s">
        <v>977</v>
      </c>
      <c r="AL178" s="41">
        <v>1.29581235403493</v>
      </c>
      <c r="AM178" s="41">
        <v>1.8553809957754099</v>
      </c>
      <c r="AN178" s="41">
        <v>3.58158514973716</v>
      </c>
      <c r="AO178" s="28" t="s">
        <v>1156</v>
      </c>
      <c r="AP178" s="31">
        <v>1</v>
      </c>
      <c r="AQ178" s="32" t="e">
        <f t="shared" si="25"/>
        <v>#VALUE!</v>
      </c>
      <c r="AR178" s="32" t="e">
        <f t="shared" si="25"/>
        <v>#VALUE!</v>
      </c>
      <c r="AS178" s="32" t="e">
        <f t="shared" si="25"/>
        <v>#VALUE!</v>
      </c>
      <c r="AT178" s="32" t="e">
        <f t="shared" si="25"/>
        <v>#VALUE!</v>
      </c>
      <c r="AU178" s="32" t="e">
        <f t="shared" si="24"/>
        <v>#VALUE!</v>
      </c>
      <c r="AV178" s="32" t="e">
        <f t="shared" si="24"/>
        <v>#VALUE!</v>
      </c>
      <c r="AW178" s="32" t="e">
        <f t="shared" si="24"/>
        <v>#VALUE!</v>
      </c>
      <c r="AX178" s="32" t="e">
        <f t="shared" si="24"/>
        <v>#VALUE!</v>
      </c>
      <c r="AY178" s="32">
        <f t="shared" si="23"/>
        <v>34.15</v>
      </c>
      <c r="AZ178" s="32" t="e">
        <f t="shared" si="19"/>
        <v>#VALUE!</v>
      </c>
      <c r="BA178" s="32" t="e">
        <f t="shared" si="19"/>
        <v>#VALUE!</v>
      </c>
      <c r="BB178" s="32" t="e">
        <f t="shared" si="19"/>
        <v>#VALUE!</v>
      </c>
      <c r="BC178" s="32" t="e">
        <f t="shared" si="19"/>
        <v>#VALUE!</v>
      </c>
      <c r="BD178" s="28">
        <v>2.4240000000000001E-2</v>
      </c>
      <c r="BE178" s="32">
        <v>0.13</v>
      </c>
      <c r="BF178" s="32" t="e">
        <f t="shared" si="22"/>
        <v>#VALUE!</v>
      </c>
      <c r="BG178" s="32" t="e">
        <f t="shared" si="22"/>
        <v>#VALUE!</v>
      </c>
      <c r="BH178" s="32" t="e">
        <f t="shared" si="22"/>
        <v>#VALUE!</v>
      </c>
      <c r="BI178" s="32" t="e">
        <f t="shared" si="21"/>
        <v>#VALUE!</v>
      </c>
      <c r="BJ178" s="32" t="e">
        <f t="shared" si="21"/>
        <v>#VALUE!</v>
      </c>
      <c r="BK178" s="32" t="e">
        <f t="shared" si="21"/>
        <v>#VALUE!</v>
      </c>
      <c r="BL178" s="32" t="e">
        <f t="shared" si="21"/>
        <v>#VALUE!</v>
      </c>
      <c r="BM178" s="32" t="e">
        <f t="shared" si="21"/>
        <v>#VALUE!</v>
      </c>
      <c r="BN178" s="32">
        <f t="shared" si="21"/>
        <v>6.3676615384615385</v>
      </c>
      <c r="BO178" s="32" t="e">
        <f t="shared" si="21"/>
        <v>#VALUE!</v>
      </c>
      <c r="BP178" s="32" t="e">
        <f t="shared" si="21"/>
        <v>#VALUE!</v>
      </c>
      <c r="BQ178" s="32" t="e">
        <f t="shared" si="21"/>
        <v>#VALUE!</v>
      </c>
      <c r="BR178" s="32" t="e">
        <f t="shared" si="20"/>
        <v>#VALUE!</v>
      </c>
      <c r="BS178" s="32"/>
      <c r="BT178" s="32"/>
      <c r="BU178" s="32"/>
      <c r="BV178" s="32"/>
      <c r="BW178" s="32"/>
      <c r="BX178" s="32"/>
      <c r="BY178" s="32"/>
      <c r="BZ178" s="32"/>
      <c r="CA178" s="32">
        <v>6.3676615384615385</v>
      </c>
      <c r="CB178" s="32"/>
      <c r="CC178" s="32"/>
      <c r="CD178" s="32"/>
      <c r="CE178" s="33"/>
    </row>
    <row r="179" spans="1:83" x14ac:dyDescent="0.25">
      <c r="A179" s="39">
        <v>3785976</v>
      </c>
      <c r="B179" s="40" t="s">
        <v>766</v>
      </c>
      <c r="C179" s="28" t="s">
        <v>1155</v>
      </c>
      <c r="D179" s="28" t="s">
        <v>1025</v>
      </c>
      <c r="E179" s="40" t="s">
        <v>48</v>
      </c>
      <c r="F179" s="40">
        <v>2022</v>
      </c>
      <c r="G179" s="40" t="s">
        <v>714</v>
      </c>
      <c r="H179" s="40" t="s">
        <v>767</v>
      </c>
      <c r="I179" s="40" t="s">
        <v>776</v>
      </c>
      <c r="J179" s="40" t="s">
        <v>119</v>
      </c>
      <c r="K179" s="40" t="s">
        <v>40</v>
      </c>
      <c r="L179" s="40" t="s">
        <v>41</v>
      </c>
      <c r="M179" s="40">
        <v>69</v>
      </c>
      <c r="N179" s="41">
        <v>20.3</v>
      </c>
      <c r="O179" s="40" t="s">
        <v>43</v>
      </c>
      <c r="P179" s="40" t="s">
        <v>433</v>
      </c>
      <c r="Q179" s="40" t="s">
        <v>433</v>
      </c>
      <c r="R179" s="40" t="s">
        <v>717</v>
      </c>
      <c r="S179" s="40" t="s">
        <v>717</v>
      </c>
      <c r="T179" s="40" t="s">
        <v>717</v>
      </c>
      <c r="U179" s="40" t="s">
        <v>433</v>
      </c>
      <c r="V179" s="40" t="s">
        <v>433</v>
      </c>
      <c r="W179" s="40" t="s">
        <v>717</v>
      </c>
      <c r="X179" s="41">
        <v>11.81</v>
      </c>
      <c r="Y179" s="40" t="s">
        <v>433</v>
      </c>
      <c r="Z179" s="40" t="s">
        <v>433</v>
      </c>
      <c r="AA179" s="40" t="s">
        <v>717</v>
      </c>
      <c r="AB179" s="40" t="s">
        <v>433</v>
      </c>
      <c r="AC179" s="40">
        <v>4.0867911827772998</v>
      </c>
      <c r="AD179" s="40">
        <v>8.0478468636517793</v>
      </c>
      <c r="AE179" s="40" t="s">
        <v>43</v>
      </c>
      <c r="AF179" s="40">
        <v>4.0867911827772998</v>
      </c>
      <c r="AG179" s="40" t="s">
        <v>977</v>
      </c>
      <c r="AH179" s="40">
        <v>1.5098021084278801</v>
      </c>
      <c r="AI179" s="40" t="s">
        <v>977</v>
      </c>
      <c r="AJ179" s="40">
        <v>8.0478468636517793</v>
      </c>
      <c r="AK179" s="40" t="s">
        <v>977</v>
      </c>
      <c r="AL179" s="41">
        <v>0.76202937131170601</v>
      </c>
      <c r="AM179" s="41">
        <v>1.5098021084278801</v>
      </c>
      <c r="AN179" s="41">
        <v>1.5006139074993801</v>
      </c>
      <c r="AO179" s="28" t="s">
        <v>1156</v>
      </c>
      <c r="AP179" s="31">
        <v>1</v>
      </c>
      <c r="AQ179" s="32" t="e">
        <f t="shared" si="25"/>
        <v>#VALUE!</v>
      </c>
      <c r="AR179" s="32" t="e">
        <f t="shared" si="25"/>
        <v>#VALUE!</v>
      </c>
      <c r="AS179" s="32" t="e">
        <f t="shared" si="25"/>
        <v>#VALUE!</v>
      </c>
      <c r="AT179" s="32" t="e">
        <f t="shared" si="25"/>
        <v>#VALUE!</v>
      </c>
      <c r="AU179" s="32" t="e">
        <f t="shared" si="24"/>
        <v>#VALUE!</v>
      </c>
      <c r="AV179" s="32" t="e">
        <f t="shared" si="24"/>
        <v>#VALUE!</v>
      </c>
      <c r="AW179" s="32" t="e">
        <f t="shared" si="24"/>
        <v>#VALUE!</v>
      </c>
      <c r="AX179" s="32" t="e">
        <f t="shared" si="24"/>
        <v>#VALUE!</v>
      </c>
      <c r="AY179" s="32">
        <f t="shared" si="23"/>
        <v>11.81</v>
      </c>
      <c r="AZ179" s="32" t="e">
        <f t="shared" si="19"/>
        <v>#VALUE!</v>
      </c>
      <c r="BA179" s="32" t="e">
        <f t="shared" si="19"/>
        <v>#VALUE!</v>
      </c>
      <c r="BB179" s="32" t="e">
        <f t="shared" si="19"/>
        <v>#VALUE!</v>
      </c>
      <c r="BC179" s="32" t="e">
        <f t="shared" si="19"/>
        <v>#VALUE!</v>
      </c>
      <c r="BD179" s="28">
        <v>2.4240000000000001E-2</v>
      </c>
      <c r="BE179" s="32">
        <v>0.13</v>
      </c>
      <c r="BF179" s="32" t="e">
        <f t="shared" si="22"/>
        <v>#VALUE!</v>
      </c>
      <c r="BG179" s="32" t="e">
        <f t="shared" si="22"/>
        <v>#VALUE!</v>
      </c>
      <c r="BH179" s="32" t="e">
        <f t="shared" si="22"/>
        <v>#VALUE!</v>
      </c>
      <c r="BI179" s="32" t="e">
        <f t="shared" si="21"/>
        <v>#VALUE!</v>
      </c>
      <c r="BJ179" s="32" t="e">
        <f t="shared" si="21"/>
        <v>#VALUE!</v>
      </c>
      <c r="BK179" s="32" t="e">
        <f t="shared" si="21"/>
        <v>#VALUE!</v>
      </c>
      <c r="BL179" s="32" t="e">
        <f t="shared" si="21"/>
        <v>#VALUE!</v>
      </c>
      <c r="BM179" s="32" t="e">
        <f t="shared" si="21"/>
        <v>#VALUE!</v>
      </c>
      <c r="BN179" s="32">
        <f t="shared" si="21"/>
        <v>2.2021107692307695</v>
      </c>
      <c r="BO179" s="32" t="e">
        <f t="shared" si="21"/>
        <v>#VALUE!</v>
      </c>
      <c r="BP179" s="32" t="e">
        <f t="shared" si="21"/>
        <v>#VALUE!</v>
      </c>
      <c r="BQ179" s="32" t="e">
        <f t="shared" si="21"/>
        <v>#VALUE!</v>
      </c>
      <c r="BR179" s="32" t="e">
        <f t="shared" si="20"/>
        <v>#VALUE!</v>
      </c>
      <c r="BS179" s="32"/>
      <c r="BT179" s="32"/>
      <c r="BU179" s="32"/>
      <c r="BV179" s="32"/>
      <c r="BW179" s="32"/>
      <c r="BX179" s="32"/>
      <c r="BY179" s="32"/>
      <c r="BZ179" s="32"/>
      <c r="CA179" s="32">
        <v>2.2021107692307695</v>
      </c>
      <c r="CB179" s="32"/>
      <c r="CC179" s="32"/>
      <c r="CD179" s="32"/>
      <c r="CE179" s="33"/>
    </row>
    <row r="180" spans="1:83" x14ac:dyDescent="0.25">
      <c r="A180" s="39">
        <v>3785976</v>
      </c>
      <c r="B180" s="40" t="s">
        <v>766</v>
      </c>
      <c r="C180" s="28" t="s">
        <v>1155</v>
      </c>
      <c r="D180" s="28" t="s">
        <v>1025</v>
      </c>
      <c r="E180" s="40" t="s">
        <v>48</v>
      </c>
      <c r="F180" s="40">
        <v>2022</v>
      </c>
      <c r="G180" s="40" t="s">
        <v>714</v>
      </c>
      <c r="H180" s="40" t="s">
        <v>767</v>
      </c>
      <c r="I180" s="40" t="s">
        <v>779</v>
      </c>
      <c r="J180" s="40" t="s">
        <v>119</v>
      </c>
      <c r="K180" s="40" t="s">
        <v>40</v>
      </c>
      <c r="L180" s="40" t="s">
        <v>41</v>
      </c>
      <c r="M180" s="40">
        <v>74</v>
      </c>
      <c r="N180" s="41">
        <v>31.1</v>
      </c>
      <c r="O180" s="40" t="s">
        <v>43</v>
      </c>
      <c r="P180" s="40" t="s">
        <v>433</v>
      </c>
      <c r="Q180" s="40" t="s">
        <v>433</v>
      </c>
      <c r="R180" s="40" t="s">
        <v>717</v>
      </c>
      <c r="S180" s="40" t="s">
        <v>717</v>
      </c>
      <c r="T180" s="41">
        <v>2.9</v>
      </c>
      <c r="U180" s="40" t="s">
        <v>433</v>
      </c>
      <c r="V180" s="40" t="s">
        <v>433</v>
      </c>
      <c r="W180" s="40" t="s">
        <v>717</v>
      </c>
      <c r="X180" s="41">
        <v>30.84</v>
      </c>
      <c r="Y180" s="40" t="s">
        <v>433</v>
      </c>
      <c r="Z180" s="40" t="s">
        <v>433</v>
      </c>
      <c r="AA180" s="40" t="s">
        <v>717</v>
      </c>
      <c r="AB180" s="40" t="s">
        <v>433</v>
      </c>
      <c r="AC180" s="40">
        <v>6.6041158578257999</v>
      </c>
      <c r="AD180" s="40">
        <v>17.668961448378798</v>
      </c>
      <c r="AE180" s="40" t="s">
        <v>43</v>
      </c>
      <c r="AF180" s="40">
        <v>6.6041158578257999</v>
      </c>
      <c r="AG180" s="40" t="s">
        <v>977</v>
      </c>
      <c r="AH180" s="40">
        <v>1.81902439972056</v>
      </c>
      <c r="AI180" s="40" t="s">
        <v>977</v>
      </c>
      <c r="AJ180" s="40">
        <v>17.668961448378798</v>
      </c>
      <c r="AK180" s="40" t="s">
        <v>977</v>
      </c>
      <c r="AL180" s="41">
        <v>1.2314136030284399</v>
      </c>
      <c r="AM180" s="41">
        <v>1.81902439972056</v>
      </c>
      <c r="AN180" s="41">
        <v>3.2945817346823199</v>
      </c>
      <c r="AO180" s="28" t="s">
        <v>1156</v>
      </c>
      <c r="AP180" s="31">
        <v>1</v>
      </c>
      <c r="AQ180" s="32" t="e">
        <f t="shared" si="25"/>
        <v>#VALUE!</v>
      </c>
      <c r="AR180" s="32" t="e">
        <f t="shared" si="25"/>
        <v>#VALUE!</v>
      </c>
      <c r="AS180" s="32" t="e">
        <f t="shared" si="25"/>
        <v>#VALUE!</v>
      </c>
      <c r="AT180" s="32" t="e">
        <f t="shared" si="25"/>
        <v>#VALUE!</v>
      </c>
      <c r="AU180" s="32">
        <f t="shared" si="24"/>
        <v>2.9</v>
      </c>
      <c r="AV180" s="32" t="e">
        <f t="shared" si="24"/>
        <v>#VALUE!</v>
      </c>
      <c r="AW180" s="32" t="e">
        <f t="shared" si="24"/>
        <v>#VALUE!</v>
      </c>
      <c r="AX180" s="32" t="e">
        <f t="shared" si="24"/>
        <v>#VALUE!</v>
      </c>
      <c r="AY180" s="32">
        <f t="shared" si="23"/>
        <v>30.84</v>
      </c>
      <c r="AZ180" s="32" t="e">
        <f t="shared" si="19"/>
        <v>#VALUE!</v>
      </c>
      <c r="BA180" s="32" t="e">
        <f t="shared" si="19"/>
        <v>#VALUE!</v>
      </c>
      <c r="BB180" s="32" t="e">
        <f t="shared" si="19"/>
        <v>#VALUE!</v>
      </c>
      <c r="BC180" s="32" t="e">
        <f t="shared" si="19"/>
        <v>#VALUE!</v>
      </c>
      <c r="BD180" s="28">
        <v>2.4240000000000001E-2</v>
      </c>
      <c r="BE180" s="32">
        <v>0.13</v>
      </c>
      <c r="BF180" s="32" t="e">
        <f t="shared" si="22"/>
        <v>#VALUE!</v>
      </c>
      <c r="BG180" s="32" t="e">
        <f t="shared" si="22"/>
        <v>#VALUE!</v>
      </c>
      <c r="BH180" s="32" t="e">
        <f t="shared" si="22"/>
        <v>#VALUE!</v>
      </c>
      <c r="BI180" s="32" t="e">
        <f t="shared" si="21"/>
        <v>#VALUE!</v>
      </c>
      <c r="BJ180" s="32">
        <f t="shared" si="21"/>
        <v>0.5407384615384615</v>
      </c>
      <c r="BK180" s="32" t="e">
        <f t="shared" si="21"/>
        <v>#VALUE!</v>
      </c>
      <c r="BL180" s="32" t="e">
        <f t="shared" si="21"/>
        <v>#VALUE!</v>
      </c>
      <c r="BM180" s="32" t="e">
        <f t="shared" si="21"/>
        <v>#VALUE!</v>
      </c>
      <c r="BN180" s="32">
        <f t="shared" si="21"/>
        <v>5.750473846153846</v>
      </c>
      <c r="BO180" s="32" t="e">
        <f t="shared" si="21"/>
        <v>#VALUE!</v>
      </c>
      <c r="BP180" s="32" t="e">
        <f t="shared" si="21"/>
        <v>#VALUE!</v>
      </c>
      <c r="BQ180" s="32" t="e">
        <f t="shared" si="21"/>
        <v>#VALUE!</v>
      </c>
      <c r="BR180" s="32" t="e">
        <f t="shared" si="20"/>
        <v>#VALUE!</v>
      </c>
      <c r="BS180" s="32"/>
      <c r="BT180" s="32"/>
      <c r="BU180" s="32"/>
      <c r="BV180" s="32"/>
      <c r="BW180" s="32">
        <v>0.5407384615384615</v>
      </c>
      <c r="BX180" s="32"/>
      <c r="BY180" s="32"/>
      <c r="BZ180" s="32"/>
      <c r="CA180" s="32">
        <v>5.750473846153846</v>
      </c>
      <c r="CB180" s="32"/>
      <c r="CC180" s="32"/>
      <c r="CD180" s="32"/>
      <c r="CE180" s="33"/>
    </row>
    <row r="181" spans="1:83" x14ac:dyDescent="0.25">
      <c r="A181" s="39">
        <v>3785976</v>
      </c>
      <c r="B181" s="40" t="s">
        <v>766</v>
      </c>
      <c r="C181" s="28" t="s">
        <v>1155</v>
      </c>
      <c r="D181" s="28" t="s">
        <v>1025</v>
      </c>
      <c r="E181" s="40" t="s">
        <v>48</v>
      </c>
      <c r="F181" s="40">
        <v>2022</v>
      </c>
      <c r="G181" s="40" t="s">
        <v>714</v>
      </c>
      <c r="H181" s="40" t="s">
        <v>767</v>
      </c>
      <c r="I181" s="40" t="s">
        <v>783</v>
      </c>
      <c r="J181" s="40" t="s">
        <v>119</v>
      </c>
      <c r="K181" s="40" t="s">
        <v>40</v>
      </c>
      <c r="L181" s="40" t="s">
        <v>41</v>
      </c>
      <c r="M181" s="40">
        <v>78</v>
      </c>
      <c r="N181" s="41">
        <v>26.9</v>
      </c>
      <c r="O181" s="40" t="s">
        <v>43</v>
      </c>
      <c r="P181" s="40" t="s">
        <v>433</v>
      </c>
      <c r="Q181" s="40" t="s">
        <v>433</v>
      </c>
      <c r="R181" s="40" t="s">
        <v>717</v>
      </c>
      <c r="S181" s="40" t="s">
        <v>717</v>
      </c>
      <c r="T181" s="41">
        <v>2.27</v>
      </c>
      <c r="U181" s="40" t="s">
        <v>433</v>
      </c>
      <c r="V181" s="40" t="s">
        <v>433</v>
      </c>
      <c r="W181" s="40" t="s">
        <v>717</v>
      </c>
      <c r="X181" s="41">
        <v>19.2</v>
      </c>
      <c r="Y181" s="40" t="s">
        <v>433</v>
      </c>
      <c r="Z181" s="40" t="s">
        <v>433</v>
      </c>
      <c r="AA181" s="40" t="s">
        <v>717</v>
      </c>
      <c r="AB181" s="40" t="s">
        <v>433</v>
      </c>
      <c r="AC181" s="40">
        <v>5.2108444994610501</v>
      </c>
      <c r="AD181" s="40">
        <v>11.983706175702199</v>
      </c>
      <c r="AE181" s="40" t="s">
        <v>43</v>
      </c>
      <c r="AF181" s="40">
        <v>5.2108444994610501</v>
      </c>
      <c r="AG181" s="40" t="s">
        <v>977</v>
      </c>
      <c r="AH181" s="40">
        <v>1.6591577289613699</v>
      </c>
      <c r="AI181" s="40" t="s">
        <v>977</v>
      </c>
      <c r="AJ181" s="40">
        <v>11.983706175702199</v>
      </c>
      <c r="AK181" s="40" t="s">
        <v>977</v>
      </c>
      <c r="AL181" s="41">
        <v>0.97162208205335299</v>
      </c>
      <c r="AM181" s="41">
        <v>1.6591577289613699</v>
      </c>
      <c r="AN181" s="41">
        <v>2.2345002899924702</v>
      </c>
      <c r="AO181" s="28" t="s">
        <v>1156</v>
      </c>
      <c r="AP181" s="31">
        <v>1</v>
      </c>
      <c r="AQ181" s="32" t="e">
        <f t="shared" si="25"/>
        <v>#VALUE!</v>
      </c>
      <c r="AR181" s="32" t="e">
        <f t="shared" si="25"/>
        <v>#VALUE!</v>
      </c>
      <c r="AS181" s="32" t="e">
        <f t="shared" si="25"/>
        <v>#VALUE!</v>
      </c>
      <c r="AT181" s="32" t="e">
        <f t="shared" si="25"/>
        <v>#VALUE!</v>
      </c>
      <c r="AU181" s="32">
        <f t="shared" si="24"/>
        <v>2.27</v>
      </c>
      <c r="AV181" s="32" t="e">
        <f t="shared" si="24"/>
        <v>#VALUE!</v>
      </c>
      <c r="AW181" s="32" t="e">
        <f t="shared" si="24"/>
        <v>#VALUE!</v>
      </c>
      <c r="AX181" s="32" t="e">
        <f t="shared" si="24"/>
        <v>#VALUE!</v>
      </c>
      <c r="AY181" s="32">
        <f t="shared" si="23"/>
        <v>19.2</v>
      </c>
      <c r="AZ181" s="32" t="e">
        <f t="shared" si="19"/>
        <v>#VALUE!</v>
      </c>
      <c r="BA181" s="32" t="e">
        <f t="shared" si="19"/>
        <v>#VALUE!</v>
      </c>
      <c r="BB181" s="32" t="e">
        <f t="shared" si="19"/>
        <v>#VALUE!</v>
      </c>
      <c r="BC181" s="32" t="e">
        <f t="shared" si="19"/>
        <v>#VALUE!</v>
      </c>
      <c r="BD181" s="28">
        <v>2.4240000000000001E-2</v>
      </c>
      <c r="BE181" s="32">
        <v>0.13</v>
      </c>
      <c r="BF181" s="32" t="e">
        <f t="shared" si="22"/>
        <v>#VALUE!</v>
      </c>
      <c r="BG181" s="32" t="e">
        <f t="shared" si="22"/>
        <v>#VALUE!</v>
      </c>
      <c r="BH181" s="32" t="e">
        <f t="shared" si="22"/>
        <v>#VALUE!</v>
      </c>
      <c r="BI181" s="32" t="e">
        <f t="shared" si="21"/>
        <v>#VALUE!</v>
      </c>
      <c r="BJ181" s="32">
        <f t="shared" si="21"/>
        <v>0.42326769230769234</v>
      </c>
      <c r="BK181" s="32" t="e">
        <f t="shared" si="21"/>
        <v>#VALUE!</v>
      </c>
      <c r="BL181" s="32" t="e">
        <f t="shared" si="21"/>
        <v>#VALUE!</v>
      </c>
      <c r="BM181" s="32" t="e">
        <f t="shared" si="21"/>
        <v>#VALUE!</v>
      </c>
      <c r="BN181" s="32">
        <f t="shared" si="21"/>
        <v>3.5800615384615382</v>
      </c>
      <c r="BO181" s="32" t="e">
        <f t="shared" si="21"/>
        <v>#VALUE!</v>
      </c>
      <c r="BP181" s="32" t="e">
        <f t="shared" si="21"/>
        <v>#VALUE!</v>
      </c>
      <c r="BQ181" s="32" t="e">
        <f t="shared" si="21"/>
        <v>#VALUE!</v>
      </c>
      <c r="BR181" s="32" t="e">
        <f t="shared" si="20"/>
        <v>#VALUE!</v>
      </c>
      <c r="BS181" s="32"/>
      <c r="BT181" s="32"/>
      <c r="BU181" s="32"/>
      <c r="BV181" s="32"/>
      <c r="BW181" s="32">
        <v>0.42326769230769234</v>
      </c>
      <c r="BX181" s="32"/>
      <c r="BY181" s="32"/>
      <c r="BZ181" s="32"/>
      <c r="CA181" s="32">
        <v>3.5800615384615382</v>
      </c>
      <c r="CB181" s="32"/>
      <c r="CC181" s="32"/>
      <c r="CD181" s="32"/>
      <c r="CE181" s="33"/>
    </row>
    <row r="182" spans="1:83" x14ac:dyDescent="0.25">
      <c r="A182" s="39">
        <v>3785976</v>
      </c>
      <c r="B182" s="40" t="s">
        <v>766</v>
      </c>
      <c r="C182" s="28" t="s">
        <v>1155</v>
      </c>
      <c r="D182" s="28" t="s">
        <v>1025</v>
      </c>
      <c r="E182" s="40" t="s">
        <v>48</v>
      </c>
      <c r="F182" s="40">
        <v>2022</v>
      </c>
      <c r="G182" s="40" t="s">
        <v>714</v>
      </c>
      <c r="H182" s="40" t="s">
        <v>767</v>
      </c>
      <c r="I182" s="40" t="s">
        <v>786</v>
      </c>
      <c r="J182" s="40" t="s">
        <v>119</v>
      </c>
      <c r="K182" s="40" t="s">
        <v>40</v>
      </c>
      <c r="L182" s="40" t="s">
        <v>41</v>
      </c>
      <c r="M182" s="40">
        <v>87</v>
      </c>
      <c r="N182" s="41">
        <v>14.9</v>
      </c>
      <c r="O182" s="40" t="s">
        <v>43</v>
      </c>
      <c r="P182" s="40" t="s">
        <v>433</v>
      </c>
      <c r="Q182" s="40" t="s">
        <v>433</v>
      </c>
      <c r="R182" s="40" t="s">
        <v>717</v>
      </c>
      <c r="S182" s="40" t="s">
        <v>717</v>
      </c>
      <c r="T182" s="40" t="s">
        <v>717</v>
      </c>
      <c r="U182" s="40" t="s">
        <v>433</v>
      </c>
      <c r="V182" s="40" t="s">
        <v>433</v>
      </c>
      <c r="W182" s="40" t="s">
        <v>717</v>
      </c>
      <c r="X182" s="41">
        <v>41.22</v>
      </c>
      <c r="Y182" s="40" t="s">
        <v>433</v>
      </c>
      <c r="Z182" s="40" t="s">
        <v>433</v>
      </c>
      <c r="AA182" s="40" t="s">
        <v>717</v>
      </c>
      <c r="AB182" s="40" t="s">
        <v>433</v>
      </c>
      <c r="AC182" s="40">
        <v>7.63504309359279</v>
      </c>
      <c r="AD182" s="40">
        <v>22.4096905148253</v>
      </c>
      <c r="AE182" s="40" t="s">
        <v>43</v>
      </c>
      <c r="AF182" s="40">
        <v>7.63504309359279</v>
      </c>
      <c r="AG182" s="40" t="s">
        <v>977</v>
      </c>
      <c r="AH182" s="40">
        <v>1.9244003543232</v>
      </c>
      <c r="AI182" s="40" t="s">
        <v>977</v>
      </c>
      <c r="AJ182" s="40">
        <v>22.4096905148253</v>
      </c>
      <c r="AK182" s="40" t="s">
        <v>977</v>
      </c>
      <c r="AL182" s="41">
        <v>1.42364188145146</v>
      </c>
      <c r="AM182" s="41">
        <v>1.9244003543232</v>
      </c>
      <c r="AN182" s="41">
        <v>4.1785453698412702</v>
      </c>
      <c r="AO182" s="28" t="s">
        <v>1156</v>
      </c>
      <c r="AP182" s="31">
        <v>1</v>
      </c>
      <c r="AQ182" s="32" t="e">
        <f t="shared" si="25"/>
        <v>#VALUE!</v>
      </c>
      <c r="AR182" s="32" t="e">
        <f t="shared" si="25"/>
        <v>#VALUE!</v>
      </c>
      <c r="AS182" s="32" t="e">
        <f t="shared" si="25"/>
        <v>#VALUE!</v>
      </c>
      <c r="AT182" s="32" t="e">
        <f t="shared" si="25"/>
        <v>#VALUE!</v>
      </c>
      <c r="AU182" s="32" t="e">
        <f t="shared" si="24"/>
        <v>#VALUE!</v>
      </c>
      <c r="AV182" s="32" t="e">
        <f t="shared" si="24"/>
        <v>#VALUE!</v>
      </c>
      <c r="AW182" s="32" t="e">
        <f t="shared" si="24"/>
        <v>#VALUE!</v>
      </c>
      <c r="AX182" s="32" t="e">
        <f t="shared" si="24"/>
        <v>#VALUE!</v>
      </c>
      <c r="AY182" s="32">
        <f t="shared" si="23"/>
        <v>41.22</v>
      </c>
      <c r="AZ182" s="32" t="e">
        <f t="shared" si="19"/>
        <v>#VALUE!</v>
      </c>
      <c r="BA182" s="32" t="e">
        <f t="shared" si="19"/>
        <v>#VALUE!</v>
      </c>
      <c r="BB182" s="32" t="e">
        <f t="shared" si="19"/>
        <v>#VALUE!</v>
      </c>
      <c r="BC182" s="32" t="e">
        <f t="shared" si="19"/>
        <v>#VALUE!</v>
      </c>
      <c r="BD182" s="28">
        <v>2.4240000000000001E-2</v>
      </c>
      <c r="BE182" s="32">
        <v>0.13</v>
      </c>
      <c r="BF182" s="32" t="e">
        <f t="shared" si="22"/>
        <v>#VALUE!</v>
      </c>
      <c r="BG182" s="32" t="e">
        <f t="shared" si="22"/>
        <v>#VALUE!</v>
      </c>
      <c r="BH182" s="32" t="e">
        <f t="shared" si="22"/>
        <v>#VALUE!</v>
      </c>
      <c r="BI182" s="32" t="e">
        <f t="shared" si="21"/>
        <v>#VALUE!</v>
      </c>
      <c r="BJ182" s="32" t="e">
        <f t="shared" si="21"/>
        <v>#VALUE!</v>
      </c>
      <c r="BK182" s="32" t="e">
        <f t="shared" si="21"/>
        <v>#VALUE!</v>
      </c>
      <c r="BL182" s="32" t="e">
        <f t="shared" si="21"/>
        <v>#VALUE!</v>
      </c>
      <c r="BM182" s="32" t="e">
        <f t="shared" si="21"/>
        <v>#VALUE!</v>
      </c>
      <c r="BN182" s="32">
        <f t="shared" si="21"/>
        <v>7.6859446153846145</v>
      </c>
      <c r="BO182" s="32" t="e">
        <f t="shared" si="21"/>
        <v>#VALUE!</v>
      </c>
      <c r="BP182" s="32" t="e">
        <f t="shared" si="21"/>
        <v>#VALUE!</v>
      </c>
      <c r="BQ182" s="32" t="e">
        <f t="shared" si="21"/>
        <v>#VALUE!</v>
      </c>
      <c r="BR182" s="32" t="e">
        <f t="shared" si="20"/>
        <v>#VALUE!</v>
      </c>
      <c r="BS182" s="32"/>
      <c r="BT182" s="32"/>
      <c r="BU182" s="32"/>
      <c r="BV182" s="32"/>
      <c r="BW182" s="32"/>
      <c r="BX182" s="32"/>
      <c r="BY182" s="32"/>
      <c r="BZ182" s="32"/>
      <c r="CA182" s="32">
        <v>7.6859446153846145</v>
      </c>
      <c r="CB182" s="32"/>
      <c r="CC182" s="32"/>
      <c r="CD182" s="32"/>
      <c r="CE182" s="33"/>
    </row>
    <row r="183" spans="1:83" x14ac:dyDescent="0.25">
      <c r="A183" s="39">
        <v>3785976</v>
      </c>
      <c r="B183" s="40" t="s">
        <v>766</v>
      </c>
      <c r="C183" s="28" t="s">
        <v>1155</v>
      </c>
      <c r="D183" s="28" t="s">
        <v>1025</v>
      </c>
      <c r="E183" s="40" t="s">
        <v>48</v>
      </c>
      <c r="F183" s="40">
        <v>2022</v>
      </c>
      <c r="G183" s="40" t="s">
        <v>714</v>
      </c>
      <c r="H183" s="40" t="s">
        <v>767</v>
      </c>
      <c r="I183" s="40" t="s">
        <v>788</v>
      </c>
      <c r="J183" s="40" t="s">
        <v>119</v>
      </c>
      <c r="K183" s="40" t="s">
        <v>40</v>
      </c>
      <c r="L183" s="40" t="s">
        <v>41</v>
      </c>
      <c r="M183" s="40">
        <v>90</v>
      </c>
      <c r="N183" s="41">
        <v>18.899999999999999</v>
      </c>
      <c r="O183" s="40" t="s">
        <v>43</v>
      </c>
      <c r="P183" s="40" t="s">
        <v>433</v>
      </c>
      <c r="Q183" s="40" t="s">
        <v>433</v>
      </c>
      <c r="R183" s="40" t="s">
        <v>717</v>
      </c>
      <c r="S183" s="40" t="s">
        <v>717</v>
      </c>
      <c r="T183" s="40" t="s">
        <v>717</v>
      </c>
      <c r="U183" s="40" t="s">
        <v>433</v>
      </c>
      <c r="V183" s="40" t="s">
        <v>433</v>
      </c>
      <c r="W183" s="40" t="s">
        <v>717</v>
      </c>
      <c r="X183" s="41">
        <v>23.9</v>
      </c>
      <c r="Y183" s="40" t="s">
        <v>433</v>
      </c>
      <c r="Z183" s="40" t="s">
        <v>433</v>
      </c>
      <c r="AA183" s="40" t="s">
        <v>717</v>
      </c>
      <c r="AB183" s="40" t="s">
        <v>433</v>
      </c>
      <c r="AC183" s="40">
        <v>5.8137512967719003</v>
      </c>
      <c r="AD183" s="40">
        <v>14.338461209400901</v>
      </c>
      <c r="AE183" s="40" t="s">
        <v>43</v>
      </c>
      <c r="AF183" s="40">
        <v>5.8137512967719003</v>
      </c>
      <c r="AG183" s="40" t="s">
        <v>977</v>
      </c>
      <c r="AH183" s="40">
        <v>1.7311994390427501</v>
      </c>
      <c r="AI183" s="40" t="s">
        <v>977</v>
      </c>
      <c r="AJ183" s="40">
        <v>14.338461209400901</v>
      </c>
      <c r="AK183" s="40" t="s">
        <v>977</v>
      </c>
      <c r="AL183" s="41">
        <v>1.0840410110288501</v>
      </c>
      <c r="AM183" s="41">
        <v>1.7311994390427501</v>
      </c>
      <c r="AN183" s="41">
        <v>2.67357153627598</v>
      </c>
      <c r="AO183" s="28" t="s">
        <v>1156</v>
      </c>
      <c r="AP183" s="31">
        <v>1</v>
      </c>
      <c r="AQ183" s="32" t="e">
        <f t="shared" si="25"/>
        <v>#VALUE!</v>
      </c>
      <c r="AR183" s="32" t="e">
        <f t="shared" si="25"/>
        <v>#VALUE!</v>
      </c>
      <c r="AS183" s="32" t="e">
        <f t="shared" si="25"/>
        <v>#VALUE!</v>
      </c>
      <c r="AT183" s="32" t="e">
        <f t="shared" si="25"/>
        <v>#VALUE!</v>
      </c>
      <c r="AU183" s="32" t="e">
        <f t="shared" si="24"/>
        <v>#VALUE!</v>
      </c>
      <c r="AV183" s="32" t="e">
        <f t="shared" si="24"/>
        <v>#VALUE!</v>
      </c>
      <c r="AW183" s="32" t="e">
        <f t="shared" si="24"/>
        <v>#VALUE!</v>
      </c>
      <c r="AX183" s="32" t="e">
        <f t="shared" si="24"/>
        <v>#VALUE!</v>
      </c>
      <c r="AY183" s="32">
        <f t="shared" si="23"/>
        <v>23.9</v>
      </c>
      <c r="AZ183" s="32" t="e">
        <f t="shared" si="19"/>
        <v>#VALUE!</v>
      </c>
      <c r="BA183" s="32" t="e">
        <f t="shared" si="19"/>
        <v>#VALUE!</v>
      </c>
      <c r="BB183" s="32" t="e">
        <f t="shared" si="19"/>
        <v>#VALUE!</v>
      </c>
      <c r="BC183" s="32" t="e">
        <f t="shared" si="19"/>
        <v>#VALUE!</v>
      </c>
      <c r="BD183" s="28">
        <v>2.4240000000000001E-2</v>
      </c>
      <c r="BE183" s="32">
        <v>0.13</v>
      </c>
      <c r="BF183" s="32" t="e">
        <f t="shared" si="22"/>
        <v>#VALUE!</v>
      </c>
      <c r="BG183" s="32" t="e">
        <f t="shared" si="22"/>
        <v>#VALUE!</v>
      </c>
      <c r="BH183" s="32" t="e">
        <f t="shared" si="22"/>
        <v>#VALUE!</v>
      </c>
      <c r="BI183" s="32" t="e">
        <f t="shared" si="21"/>
        <v>#VALUE!</v>
      </c>
      <c r="BJ183" s="32" t="e">
        <f t="shared" si="21"/>
        <v>#VALUE!</v>
      </c>
      <c r="BK183" s="32" t="e">
        <f t="shared" si="21"/>
        <v>#VALUE!</v>
      </c>
      <c r="BL183" s="32" t="e">
        <f t="shared" si="21"/>
        <v>#VALUE!</v>
      </c>
      <c r="BM183" s="32" t="e">
        <f t="shared" si="21"/>
        <v>#VALUE!</v>
      </c>
      <c r="BN183" s="32">
        <f t="shared" si="21"/>
        <v>4.456430769230769</v>
      </c>
      <c r="BO183" s="32" t="e">
        <f t="shared" si="21"/>
        <v>#VALUE!</v>
      </c>
      <c r="BP183" s="32" t="e">
        <f t="shared" si="21"/>
        <v>#VALUE!</v>
      </c>
      <c r="BQ183" s="32" t="e">
        <f t="shared" si="21"/>
        <v>#VALUE!</v>
      </c>
      <c r="BR183" s="32" t="e">
        <f t="shared" si="20"/>
        <v>#VALUE!</v>
      </c>
      <c r="BS183" s="32"/>
      <c r="BT183" s="32"/>
      <c r="BU183" s="32"/>
      <c r="BV183" s="32"/>
      <c r="BW183" s="32"/>
      <c r="BX183" s="32"/>
      <c r="BY183" s="32"/>
      <c r="BZ183" s="32"/>
      <c r="CA183" s="32">
        <v>4.456430769230769</v>
      </c>
      <c r="CB183" s="32"/>
      <c r="CC183" s="32"/>
      <c r="CD183" s="32"/>
      <c r="CE183" s="33"/>
    </row>
    <row r="184" spans="1:83" x14ac:dyDescent="0.25">
      <c r="A184" s="39">
        <v>3785976</v>
      </c>
      <c r="B184" s="40" t="s">
        <v>766</v>
      </c>
      <c r="C184" s="28" t="s">
        <v>1155</v>
      </c>
      <c r="D184" s="28" t="s">
        <v>1025</v>
      </c>
      <c r="E184" s="40" t="s">
        <v>48</v>
      </c>
      <c r="F184" s="40">
        <v>2022</v>
      </c>
      <c r="G184" s="40" t="s">
        <v>714</v>
      </c>
      <c r="H184" s="40" t="s">
        <v>767</v>
      </c>
      <c r="I184" s="40" t="s">
        <v>791</v>
      </c>
      <c r="J184" s="40" t="s">
        <v>119</v>
      </c>
      <c r="K184" s="40" t="s">
        <v>40</v>
      </c>
      <c r="L184" s="40" t="s">
        <v>41</v>
      </c>
      <c r="M184" s="40">
        <v>93</v>
      </c>
      <c r="N184" s="41">
        <v>30.1</v>
      </c>
      <c r="O184" s="40" t="s">
        <v>43</v>
      </c>
      <c r="P184" s="40" t="s">
        <v>433</v>
      </c>
      <c r="Q184" s="40" t="s">
        <v>433</v>
      </c>
      <c r="R184" s="40" t="s">
        <v>717</v>
      </c>
      <c r="S184" s="40" t="s">
        <v>717</v>
      </c>
      <c r="T184" s="41">
        <v>3.17</v>
      </c>
      <c r="U184" s="40" t="s">
        <v>433</v>
      </c>
      <c r="V184" s="40" t="s">
        <v>433</v>
      </c>
      <c r="W184" s="40" t="s">
        <v>717</v>
      </c>
      <c r="X184" s="41">
        <v>70.8</v>
      </c>
      <c r="Y184" s="40" t="s">
        <v>433</v>
      </c>
      <c r="Z184" s="40" t="s">
        <v>433</v>
      </c>
      <c r="AA184" s="40" t="s">
        <v>717</v>
      </c>
      <c r="AB184" s="40" t="s">
        <v>433</v>
      </c>
      <c r="AC184" s="40">
        <v>10.0063140174599</v>
      </c>
      <c r="AD184" s="40">
        <v>34.906547527885103</v>
      </c>
      <c r="AE184" s="40" t="s">
        <v>43</v>
      </c>
      <c r="AF184" s="40">
        <v>10.0063140174599</v>
      </c>
      <c r="AG184" s="40" t="s">
        <v>977</v>
      </c>
      <c r="AH184" s="40">
        <v>2.13745656872912</v>
      </c>
      <c r="AI184" s="40" t="s">
        <v>977</v>
      </c>
      <c r="AJ184" s="40">
        <v>34.906547527885103</v>
      </c>
      <c r="AK184" s="40" t="s">
        <v>977</v>
      </c>
      <c r="AL184" s="41">
        <v>1.86579270602483</v>
      </c>
      <c r="AM184" s="41">
        <v>2.13745656872912</v>
      </c>
      <c r="AN184" s="41">
        <v>6.5087285544302702</v>
      </c>
      <c r="AO184" s="28" t="s">
        <v>1156</v>
      </c>
      <c r="AP184" s="31">
        <v>1</v>
      </c>
      <c r="AQ184" s="32" t="e">
        <f t="shared" si="25"/>
        <v>#VALUE!</v>
      </c>
      <c r="AR184" s="32" t="e">
        <f t="shared" si="25"/>
        <v>#VALUE!</v>
      </c>
      <c r="AS184" s="32" t="e">
        <f t="shared" si="25"/>
        <v>#VALUE!</v>
      </c>
      <c r="AT184" s="32" t="e">
        <f t="shared" si="25"/>
        <v>#VALUE!</v>
      </c>
      <c r="AU184" s="32">
        <f t="shared" si="24"/>
        <v>3.17</v>
      </c>
      <c r="AV184" s="32" t="e">
        <f t="shared" si="24"/>
        <v>#VALUE!</v>
      </c>
      <c r="AW184" s="32" t="e">
        <f t="shared" si="24"/>
        <v>#VALUE!</v>
      </c>
      <c r="AX184" s="32" t="e">
        <f t="shared" si="24"/>
        <v>#VALUE!</v>
      </c>
      <c r="AY184" s="32">
        <f t="shared" si="23"/>
        <v>70.8</v>
      </c>
      <c r="AZ184" s="32" t="e">
        <f t="shared" si="19"/>
        <v>#VALUE!</v>
      </c>
      <c r="BA184" s="32" t="e">
        <f t="shared" si="19"/>
        <v>#VALUE!</v>
      </c>
      <c r="BB184" s="32" t="e">
        <f t="shared" si="19"/>
        <v>#VALUE!</v>
      </c>
      <c r="BC184" s="32" t="e">
        <f t="shared" si="19"/>
        <v>#VALUE!</v>
      </c>
      <c r="BD184" s="28">
        <v>2.4240000000000001E-2</v>
      </c>
      <c r="BE184" s="32">
        <v>0.13</v>
      </c>
      <c r="BF184" s="32" t="e">
        <f t="shared" si="22"/>
        <v>#VALUE!</v>
      </c>
      <c r="BG184" s="32" t="e">
        <f t="shared" si="22"/>
        <v>#VALUE!</v>
      </c>
      <c r="BH184" s="32" t="e">
        <f t="shared" si="22"/>
        <v>#VALUE!</v>
      </c>
      <c r="BI184" s="32" t="e">
        <f t="shared" si="21"/>
        <v>#VALUE!</v>
      </c>
      <c r="BJ184" s="32">
        <f t="shared" si="21"/>
        <v>0.59108307692307693</v>
      </c>
      <c r="BK184" s="32" t="e">
        <f t="shared" si="21"/>
        <v>#VALUE!</v>
      </c>
      <c r="BL184" s="32" t="e">
        <f t="shared" si="21"/>
        <v>#VALUE!</v>
      </c>
      <c r="BM184" s="32" t="e">
        <f t="shared" si="21"/>
        <v>#VALUE!</v>
      </c>
      <c r="BN184" s="32">
        <f t="shared" si="21"/>
        <v>13.201476923076923</v>
      </c>
      <c r="BO184" s="32" t="e">
        <f t="shared" si="21"/>
        <v>#VALUE!</v>
      </c>
      <c r="BP184" s="32" t="e">
        <f t="shared" si="21"/>
        <v>#VALUE!</v>
      </c>
      <c r="BQ184" s="32" t="e">
        <f t="shared" si="21"/>
        <v>#VALUE!</v>
      </c>
      <c r="BR184" s="32" t="e">
        <f t="shared" si="20"/>
        <v>#VALUE!</v>
      </c>
      <c r="BS184" s="32"/>
      <c r="BT184" s="32"/>
      <c r="BU184" s="32"/>
      <c r="BV184" s="32"/>
      <c r="BW184" s="32">
        <v>0.59108307692307693</v>
      </c>
      <c r="BX184" s="32"/>
      <c r="BY184" s="32"/>
      <c r="BZ184" s="32"/>
      <c r="CA184" s="32">
        <v>13.201476923076923</v>
      </c>
      <c r="CB184" s="32"/>
      <c r="CC184" s="32"/>
      <c r="CD184" s="32"/>
      <c r="CE184" s="33"/>
    </row>
    <row r="185" spans="1:83" x14ac:dyDescent="0.25">
      <c r="A185" s="39">
        <v>3785976</v>
      </c>
      <c r="B185" s="40" t="s">
        <v>766</v>
      </c>
      <c r="C185" s="28" t="s">
        <v>1153</v>
      </c>
      <c r="D185" s="28" t="s">
        <v>1154</v>
      </c>
      <c r="E185" s="40" t="s">
        <v>48</v>
      </c>
      <c r="F185" s="40">
        <v>2022</v>
      </c>
      <c r="G185" s="40" t="s">
        <v>714</v>
      </c>
      <c r="H185" s="40" t="s">
        <v>767</v>
      </c>
      <c r="I185" s="40" t="s">
        <v>770</v>
      </c>
      <c r="J185" s="40" t="s">
        <v>62</v>
      </c>
      <c r="K185" s="40" t="s">
        <v>40</v>
      </c>
      <c r="L185" s="40" t="s">
        <v>41</v>
      </c>
      <c r="M185" s="40">
        <v>61</v>
      </c>
      <c r="N185" s="41">
        <v>98.4</v>
      </c>
      <c r="O185" s="40" t="s">
        <v>43</v>
      </c>
      <c r="P185" s="40" t="s">
        <v>433</v>
      </c>
      <c r="Q185" s="40" t="s">
        <v>433</v>
      </c>
      <c r="R185" s="41">
        <v>0.85</v>
      </c>
      <c r="S185" s="41">
        <v>1.68</v>
      </c>
      <c r="T185" s="41">
        <v>3.41</v>
      </c>
      <c r="U185" s="40" t="s">
        <v>433</v>
      </c>
      <c r="V185" s="40" t="s">
        <v>433</v>
      </c>
      <c r="W185" s="40" t="s">
        <v>717</v>
      </c>
      <c r="X185" s="41">
        <v>16.100000000000001</v>
      </c>
      <c r="Y185" s="40" t="s">
        <v>433</v>
      </c>
      <c r="Z185" s="40" t="s">
        <v>433</v>
      </c>
      <c r="AA185" s="41">
        <v>1.61</v>
      </c>
      <c r="AB185" s="40" t="s">
        <v>433</v>
      </c>
      <c r="AC185" s="40">
        <v>1.61</v>
      </c>
      <c r="AD185" s="40">
        <v>8.7597556381496595</v>
      </c>
      <c r="AE185" s="40" t="s">
        <v>43</v>
      </c>
      <c r="AF185" s="40">
        <v>1.61</v>
      </c>
      <c r="AG185" s="40" t="s">
        <v>976</v>
      </c>
      <c r="AH185" s="40">
        <v>2.8006139051341798</v>
      </c>
      <c r="AI185" s="40" t="s">
        <v>977</v>
      </c>
      <c r="AJ185" s="40">
        <v>8.7597556381496595</v>
      </c>
      <c r="AK185" s="40" t="s">
        <v>977</v>
      </c>
      <c r="AL185" s="41">
        <v>0.16968</v>
      </c>
      <c r="AM185" s="41">
        <v>2.8006139051341798</v>
      </c>
      <c r="AN185" s="41">
        <v>0.92320207247281605</v>
      </c>
      <c r="AO185" s="28" t="s">
        <v>1156</v>
      </c>
      <c r="AP185" s="31">
        <v>1</v>
      </c>
      <c r="AQ185" s="32" t="e">
        <f t="shared" si="25"/>
        <v>#VALUE!</v>
      </c>
      <c r="AR185" s="32" t="e">
        <f t="shared" si="25"/>
        <v>#VALUE!</v>
      </c>
      <c r="AS185" s="32">
        <f t="shared" si="25"/>
        <v>0.85</v>
      </c>
      <c r="AT185" s="32">
        <f t="shared" si="25"/>
        <v>1.68</v>
      </c>
      <c r="AU185" s="32">
        <f t="shared" si="24"/>
        <v>3.41</v>
      </c>
      <c r="AV185" s="32" t="e">
        <f t="shared" si="24"/>
        <v>#VALUE!</v>
      </c>
      <c r="AW185" s="32" t="e">
        <f t="shared" si="24"/>
        <v>#VALUE!</v>
      </c>
      <c r="AX185" s="32" t="e">
        <f t="shared" si="24"/>
        <v>#VALUE!</v>
      </c>
      <c r="AY185" s="32">
        <f t="shared" si="23"/>
        <v>16.100000000000001</v>
      </c>
      <c r="AZ185" s="32" t="e">
        <f t="shared" si="19"/>
        <v>#VALUE!</v>
      </c>
      <c r="BA185" s="32" t="e">
        <f t="shared" si="19"/>
        <v>#VALUE!</v>
      </c>
      <c r="BB185" s="32">
        <f t="shared" si="19"/>
        <v>1.61</v>
      </c>
      <c r="BC185" s="32" t="e">
        <f t="shared" si="19"/>
        <v>#VALUE!</v>
      </c>
      <c r="BD185" s="28">
        <v>2.4240000000000001E-2</v>
      </c>
      <c r="BE185" s="32">
        <v>0.23</v>
      </c>
      <c r="BF185" s="32" t="e">
        <f t="shared" si="22"/>
        <v>#VALUE!</v>
      </c>
      <c r="BG185" s="32" t="e">
        <f t="shared" si="22"/>
        <v>#VALUE!</v>
      </c>
      <c r="BH185" s="32">
        <f t="shared" si="22"/>
        <v>8.9582608695652169E-2</v>
      </c>
      <c r="BI185" s="32">
        <f t="shared" si="21"/>
        <v>0.17705739130434783</v>
      </c>
      <c r="BJ185" s="32">
        <f t="shared" si="21"/>
        <v>0.35938434782608697</v>
      </c>
      <c r="BK185" s="32" t="e">
        <f t="shared" si="21"/>
        <v>#VALUE!</v>
      </c>
      <c r="BL185" s="32" t="e">
        <f t="shared" si="21"/>
        <v>#VALUE!</v>
      </c>
      <c r="BM185" s="32" t="e">
        <f t="shared" si="21"/>
        <v>#VALUE!</v>
      </c>
      <c r="BN185" s="32">
        <f t="shared" si="21"/>
        <v>1.6968000000000001</v>
      </c>
      <c r="BO185" s="32" t="e">
        <f t="shared" si="21"/>
        <v>#VALUE!</v>
      </c>
      <c r="BP185" s="32" t="e">
        <f t="shared" si="21"/>
        <v>#VALUE!</v>
      </c>
      <c r="BQ185" s="32">
        <f t="shared" si="21"/>
        <v>0.16968</v>
      </c>
      <c r="BR185" s="32" t="e">
        <f t="shared" si="20"/>
        <v>#VALUE!</v>
      </c>
      <c r="BS185" s="32"/>
      <c r="BT185" s="32"/>
      <c r="BU185" s="32">
        <v>8.9582608695652169E-2</v>
      </c>
      <c r="BV185" s="32">
        <v>0.17705739130434783</v>
      </c>
      <c r="BW185" s="32">
        <v>0.35938434782608697</v>
      </c>
      <c r="BX185" s="32"/>
      <c r="BY185" s="32"/>
      <c r="BZ185" s="32"/>
      <c r="CA185" s="32">
        <v>1.6968000000000001</v>
      </c>
      <c r="CB185" s="32"/>
      <c r="CC185" s="32"/>
      <c r="CD185" s="32">
        <v>0.16968</v>
      </c>
      <c r="CE185" s="33"/>
    </row>
    <row r="186" spans="1:83" x14ac:dyDescent="0.25">
      <c r="A186" s="39">
        <v>3785976</v>
      </c>
      <c r="B186" s="40" t="s">
        <v>766</v>
      </c>
      <c r="C186" s="28" t="s">
        <v>1153</v>
      </c>
      <c r="D186" s="28" t="s">
        <v>1154</v>
      </c>
      <c r="E186" s="40" t="s">
        <v>48</v>
      </c>
      <c r="F186" s="40">
        <v>2022</v>
      </c>
      <c r="G186" s="40" t="s">
        <v>714</v>
      </c>
      <c r="H186" s="40" t="s">
        <v>767</v>
      </c>
      <c r="I186" s="40" t="s">
        <v>773</v>
      </c>
      <c r="J186" s="40" t="s">
        <v>62</v>
      </c>
      <c r="K186" s="40" t="s">
        <v>40</v>
      </c>
      <c r="L186" s="40" t="s">
        <v>41</v>
      </c>
      <c r="M186" s="40">
        <v>66</v>
      </c>
      <c r="N186" s="41">
        <v>98.5</v>
      </c>
      <c r="O186" s="40" t="s">
        <v>43</v>
      </c>
      <c r="P186" s="40" t="s">
        <v>433</v>
      </c>
      <c r="Q186" s="40" t="s">
        <v>433</v>
      </c>
      <c r="R186" s="41">
        <v>0.6</v>
      </c>
      <c r="S186" s="41">
        <v>1.08</v>
      </c>
      <c r="T186" s="41">
        <v>1.71</v>
      </c>
      <c r="U186" s="40" t="s">
        <v>433</v>
      </c>
      <c r="V186" s="40" t="s">
        <v>433</v>
      </c>
      <c r="W186" s="40" t="s">
        <v>717</v>
      </c>
      <c r="X186" s="41">
        <v>4.58</v>
      </c>
      <c r="Y186" s="40" t="s">
        <v>433</v>
      </c>
      <c r="Z186" s="40" t="s">
        <v>433</v>
      </c>
      <c r="AA186" s="41">
        <v>0.88</v>
      </c>
      <c r="AB186" s="40" t="s">
        <v>433</v>
      </c>
      <c r="AC186" s="40">
        <v>0.88</v>
      </c>
      <c r="AD186" s="40">
        <v>3.15565474950786</v>
      </c>
      <c r="AE186" s="40" t="s">
        <v>43</v>
      </c>
      <c r="AF186" s="40">
        <v>0.88</v>
      </c>
      <c r="AG186" s="40" t="s">
        <v>976</v>
      </c>
      <c r="AH186" s="40">
        <v>2.1735868564363998</v>
      </c>
      <c r="AI186" s="40" t="s">
        <v>977</v>
      </c>
      <c r="AJ186" s="40">
        <v>3.15565474950786</v>
      </c>
      <c r="AK186" s="40" t="s">
        <v>977</v>
      </c>
      <c r="AL186" s="41">
        <v>9.2744347826086995E-2</v>
      </c>
      <c r="AM186" s="41">
        <v>2.1735868564363998</v>
      </c>
      <c r="AN186" s="41">
        <v>0.332578570122046</v>
      </c>
      <c r="AO186" s="28" t="s">
        <v>1156</v>
      </c>
      <c r="AP186" s="31">
        <v>1</v>
      </c>
      <c r="AQ186" s="32" t="e">
        <f t="shared" si="25"/>
        <v>#VALUE!</v>
      </c>
      <c r="AR186" s="32" t="e">
        <f t="shared" si="25"/>
        <v>#VALUE!</v>
      </c>
      <c r="AS186" s="32">
        <f t="shared" si="25"/>
        <v>0.6</v>
      </c>
      <c r="AT186" s="32">
        <f t="shared" si="25"/>
        <v>1.08</v>
      </c>
      <c r="AU186" s="32">
        <f t="shared" si="24"/>
        <v>1.71</v>
      </c>
      <c r="AV186" s="32" t="e">
        <f t="shared" si="24"/>
        <v>#VALUE!</v>
      </c>
      <c r="AW186" s="32" t="e">
        <f t="shared" si="24"/>
        <v>#VALUE!</v>
      </c>
      <c r="AX186" s="32" t="e">
        <f t="shared" si="24"/>
        <v>#VALUE!</v>
      </c>
      <c r="AY186" s="32">
        <f t="shared" si="23"/>
        <v>4.58</v>
      </c>
      <c r="AZ186" s="32" t="e">
        <f t="shared" si="19"/>
        <v>#VALUE!</v>
      </c>
      <c r="BA186" s="32" t="e">
        <f t="shared" si="19"/>
        <v>#VALUE!</v>
      </c>
      <c r="BB186" s="32">
        <f t="shared" si="19"/>
        <v>0.88</v>
      </c>
      <c r="BC186" s="32" t="e">
        <f t="shared" si="19"/>
        <v>#VALUE!</v>
      </c>
      <c r="BD186" s="28">
        <v>2.4240000000000001E-2</v>
      </c>
      <c r="BE186" s="32">
        <v>0.23</v>
      </c>
      <c r="BF186" s="32" t="e">
        <f t="shared" si="22"/>
        <v>#VALUE!</v>
      </c>
      <c r="BG186" s="32" t="e">
        <f t="shared" si="22"/>
        <v>#VALUE!</v>
      </c>
      <c r="BH186" s="32">
        <f t="shared" si="22"/>
        <v>6.3234782608695653E-2</v>
      </c>
      <c r="BI186" s="32">
        <f t="shared" si="21"/>
        <v>0.11382260869565218</v>
      </c>
      <c r="BJ186" s="32">
        <f t="shared" si="21"/>
        <v>0.1802191304347826</v>
      </c>
      <c r="BK186" s="32" t="e">
        <f t="shared" si="21"/>
        <v>#VALUE!</v>
      </c>
      <c r="BL186" s="32" t="e">
        <f t="shared" si="21"/>
        <v>#VALUE!</v>
      </c>
      <c r="BM186" s="32" t="e">
        <f t="shared" si="21"/>
        <v>#VALUE!</v>
      </c>
      <c r="BN186" s="32">
        <f t="shared" si="21"/>
        <v>0.48269217391304353</v>
      </c>
      <c r="BO186" s="32" t="e">
        <f t="shared" si="21"/>
        <v>#VALUE!</v>
      </c>
      <c r="BP186" s="32" t="e">
        <f t="shared" si="21"/>
        <v>#VALUE!</v>
      </c>
      <c r="BQ186" s="32">
        <f t="shared" si="21"/>
        <v>9.2744347826086954E-2</v>
      </c>
      <c r="BR186" s="32" t="e">
        <f t="shared" si="20"/>
        <v>#VALUE!</v>
      </c>
      <c r="BS186" s="32"/>
      <c r="BT186" s="32"/>
      <c r="BU186" s="32">
        <v>6.3234782608695653E-2</v>
      </c>
      <c r="BV186" s="32">
        <v>0.11382260869565218</v>
      </c>
      <c r="BW186" s="32">
        <v>0.1802191304347826</v>
      </c>
      <c r="BX186" s="32"/>
      <c r="BY186" s="32"/>
      <c r="BZ186" s="32"/>
      <c r="CA186" s="32">
        <v>0.48269217391304353</v>
      </c>
      <c r="CB186" s="32"/>
      <c r="CC186" s="32"/>
      <c r="CD186" s="32">
        <v>9.2744347826086954E-2</v>
      </c>
      <c r="CE186" s="33"/>
    </row>
    <row r="187" spans="1:83" x14ac:dyDescent="0.25">
      <c r="A187" s="39">
        <v>3785976</v>
      </c>
      <c r="B187" s="40" t="s">
        <v>766</v>
      </c>
      <c r="C187" s="28" t="s">
        <v>1153</v>
      </c>
      <c r="D187" s="28" t="s">
        <v>1154</v>
      </c>
      <c r="E187" s="40" t="s">
        <v>48</v>
      </c>
      <c r="F187" s="40">
        <v>2022</v>
      </c>
      <c r="G187" s="40" t="s">
        <v>714</v>
      </c>
      <c r="H187" s="40" t="s">
        <v>767</v>
      </c>
      <c r="I187" s="40" t="s">
        <v>776</v>
      </c>
      <c r="J187" s="40" t="s">
        <v>62</v>
      </c>
      <c r="K187" s="40" t="s">
        <v>40</v>
      </c>
      <c r="L187" s="40" t="s">
        <v>41</v>
      </c>
      <c r="M187" s="40">
        <v>69</v>
      </c>
      <c r="N187" s="41">
        <v>95.7</v>
      </c>
      <c r="O187" s="40" t="s">
        <v>43</v>
      </c>
      <c r="P187" s="40" t="s">
        <v>433</v>
      </c>
      <c r="Q187" s="40" t="s">
        <v>433</v>
      </c>
      <c r="R187" s="41">
        <v>0.71</v>
      </c>
      <c r="S187" s="41">
        <v>1.1399999999999999</v>
      </c>
      <c r="T187" s="41">
        <v>2.0299999999999998</v>
      </c>
      <c r="U187" s="40" t="s">
        <v>433</v>
      </c>
      <c r="V187" s="40" t="s">
        <v>433</v>
      </c>
      <c r="W187" s="40" t="s">
        <v>717</v>
      </c>
      <c r="X187" s="41">
        <v>95.1</v>
      </c>
      <c r="Y187" s="40" t="s">
        <v>433</v>
      </c>
      <c r="Z187" s="40" t="s">
        <v>433</v>
      </c>
      <c r="AA187" s="41">
        <v>1.1000000000000001</v>
      </c>
      <c r="AB187" s="40" t="s">
        <v>433</v>
      </c>
      <c r="AC187" s="40">
        <v>1.1000000000000001</v>
      </c>
      <c r="AD187" s="40">
        <v>3.9600239841105802</v>
      </c>
      <c r="AE187" s="40" t="s">
        <v>43</v>
      </c>
      <c r="AF187" s="40">
        <v>1.1000000000000001</v>
      </c>
      <c r="AG187" s="40" t="s">
        <v>976</v>
      </c>
      <c r="AH187" s="40">
        <v>2.1787605601215501</v>
      </c>
      <c r="AI187" s="40" t="s">
        <v>977</v>
      </c>
      <c r="AJ187" s="40">
        <v>3.9600239841105802</v>
      </c>
      <c r="AK187" s="40" t="s">
        <v>977</v>
      </c>
      <c r="AL187" s="41">
        <v>0.115930434782609</v>
      </c>
      <c r="AM187" s="41">
        <v>2.1787605601215501</v>
      </c>
      <c r="AN187" s="41">
        <v>0.41735209293408898</v>
      </c>
      <c r="AO187" s="28" t="s">
        <v>1156</v>
      </c>
      <c r="AP187" s="31">
        <v>1</v>
      </c>
      <c r="AQ187" s="32" t="e">
        <f t="shared" si="25"/>
        <v>#VALUE!</v>
      </c>
      <c r="AR187" s="32" t="e">
        <f t="shared" si="25"/>
        <v>#VALUE!</v>
      </c>
      <c r="AS187" s="32">
        <f t="shared" si="25"/>
        <v>0.71</v>
      </c>
      <c r="AT187" s="32">
        <f t="shared" si="25"/>
        <v>1.1399999999999999</v>
      </c>
      <c r="AU187" s="32">
        <f t="shared" si="24"/>
        <v>2.0299999999999998</v>
      </c>
      <c r="AV187" s="32" t="e">
        <f t="shared" si="24"/>
        <v>#VALUE!</v>
      </c>
      <c r="AW187" s="32" t="e">
        <f t="shared" si="24"/>
        <v>#VALUE!</v>
      </c>
      <c r="AX187" s="32" t="e">
        <f t="shared" si="24"/>
        <v>#VALUE!</v>
      </c>
      <c r="AY187" s="32">
        <f t="shared" si="23"/>
        <v>95.1</v>
      </c>
      <c r="AZ187" s="32" t="e">
        <f t="shared" si="19"/>
        <v>#VALUE!</v>
      </c>
      <c r="BA187" s="32" t="e">
        <f t="shared" si="19"/>
        <v>#VALUE!</v>
      </c>
      <c r="BB187" s="32">
        <f t="shared" si="19"/>
        <v>1.1000000000000001</v>
      </c>
      <c r="BC187" s="32" t="e">
        <f t="shared" si="19"/>
        <v>#VALUE!</v>
      </c>
      <c r="BD187" s="28">
        <v>2.4240000000000001E-2</v>
      </c>
      <c r="BE187" s="32">
        <v>0.23</v>
      </c>
      <c r="BF187" s="32" t="e">
        <f t="shared" si="22"/>
        <v>#VALUE!</v>
      </c>
      <c r="BG187" s="32" t="e">
        <f t="shared" si="22"/>
        <v>#VALUE!</v>
      </c>
      <c r="BH187" s="32">
        <f t="shared" si="22"/>
        <v>7.4827826086956525E-2</v>
      </c>
      <c r="BI187" s="32">
        <f t="shared" si="21"/>
        <v>0.12014608695652172</v>
      </c>
      <c r="BJ187" s="32">
        <f t="shared" si="21"/>
        <v>0.21394434782608696</v>
      </c>
      <c r="BK187" s="32" t="e">
        <f t="shared" si="21"/>
        <v>#VALUE!</v>
      </c>
      <c r="BL187" s="32" t="e">
        <f t="shared" si="21"/>
        <v>#VALUE!</v>
      </c>
      <c r="BM187" s="32" t="e">
        <f t="shared" si="21"/>
        <v>#VALUE!</v>
      </c>
      <c r="BN187" s="32">
        <f t="shared" si="21"/>
        <v>10.022713043478261</v>
      </c>
      <c r="BO187" s="32" t="e">
        <f t="shared" si="21"/>
        <v>#VALUE!</v>
      </c>
      <c r="BP187" s="32" t="e">
        <f t="shared" si="21"/>
        <v>#VALUE!</v>
      </c>
      <c r="BQ187" s="32">
        <f t="shared" si="21"/>
        <v>0.11593043478260871</v>
      </c>
      <c r="BR187" s="32" t="e">
        <f t="shared" si="20"/>
        <v>#VALUE!</v>
      </c>
      <c r="BS187" s="32"/>
      <c r="BT187" s="32"/>
      <c r="BU187" s="32">
        <v>7.4827826086956525E-2</v>
      </c>
      <c r="BV187" s="32">
        <v>0.12014608695652172</v>
      </c>
      <c r="BW187" s="32">
        <v>0.21394434782608696</v>
      </c>
      <c r="BX187" s="32"/>
      <c r="BY187" s="32"/>
      <c r="BZ187" s="32"/>
      <c r="CA187" s="32">
        <v>10.022713043478261</v>
      </c>
      <c r="CB187" s="32"/>
      <c r="CC187" s="32"/>
      <c r="CD187" s="32">
        <v>0.11593043478260871</v>
      </c>
      <c r="CE187" s="33"/>
    </row>
    <row r="188" spans="1:83" x14ac:dyDescent="0.25">
      <c r="A188" s="39">
        <v>3785976</v>
      </c>
      <c r="B188" s="40" t="s">
        <v>766</v>
      </c>
      <c r="C188" s="28" t="s">
        <v>1153</v>
      </c>
      <c r="D188" s="28" t="s">
        <v>1154</v>
      </c>
      <c r="E188" s="40" t="s">
        <v>48</v>
      </c>
      <c r="F188" s="40">
        <v>2022</v>
      </c>
      <c r="G188" s="40" t="s">
        <v>714</v>
      </c>
      <c r="H188" s="40" t="s">
        <v>767</v>
      </c>
      <c r="I188" s="40" t="s">
        <v>779</v>
      </c>
      <c r="J188" s="40" t="s">
        <v>62</v>
      </c>
      <c r="K188" s="40" t="s">
        <v>40</v>
      </c>
      <c r="L188" s="40" t="s">
        <v>41</v>
      </c>
      <c r="M188" s="40">
        <v>74</v>
      </c>
      <c r="N188" s="41">
        <v>98.6</v>
      </c>
      <c r="O188" s="40" t="s">
        <v>43</v>
      </c>
      <c r="P188" s="40" t="s">
        <v>433</v>
      </c>
      <c r="Q188" s="40" t="s">
        <v>433</v>
      </c>
      <c r="R188" s="41">
        <v>0.99</v>
      </c>
      <c r="S188" s="41">
        <v>1.59</v>
      </c>
      <c r="T188" s="41">
        <v>3.67</v>
      </c>
      <c r="U188" s="40" t="s">
        <v>433</v>
      </c>
      <c r="V188" s="40" t="s">
        <v>433</v>
      </c>
      <c r="W188" s="40" t="s">
        <v>717</v>
      </c>
      <c r="X188" s="41">
        <v>24</v>
      </c>
      <c r="Y188" s="40" t="s">
        <v>433</v>
      </c>
      <c r="Z188" s="40" t="s">
        <v>433</v>
      </c>
      <c r="AA188" s="41">
        <v>1.85</v>
      </c>
      <c r="AB188" s="40" t="s">
        <v>433</v>
      </c>
      <c r="AC188" s="40">
        <v>1.85</v>
      </c>
      <c r="AD188" s="40">
        <v>9.1413254989564994</v>
      </c>
      <c r="AE188" s="40" t="s">
        <v>43</v>
      </c>
      <c r="AF188" s="40">
        <v>1.85</v>
      </c>
      <c r="AG188" s="40" t="s">
        <v>976</v>
      </c>
      <c r="AH188" s="40">
        <v>2.6413333499195701</v>
      </c>
      <c r="AI188" s="40" t="s">
        <v>977</v>
      </c>
      <c r="AJ188" s="40">
        <v>9.1413254989564994</v>
      </c>
      <c r="AK188" s="40" t="s">
        <v>977</v>
      </c>
      <c r="AL188" s="41">
        <v>0.194973913043478</v>
      </c>
      <c r="AM188" s="41">
        <v>2.6413333499195701</v>
      </c>
      <c r="AN188" s="41">
        <v>0.96341621780306796</v>
      </c>
      <c r="AO188" s="28" t="s">
        <v>1156</v>
      </c>
      <c r="AP188" s="31">
        <v>1</v>
      </c>
      <c r="AQ188" s="32" t="e">
        <f t="shared" si="25"/>
        <v>#VALUE!</v>
      </c>
      <c r="AR188" s="32" t="e">
        <f t="shared" si="25"/>
        <v>#VALUE!</v>
      </c>
      <c r="AS188" s="32">
        <f t="shared" si="25"/>
        <v>0.99</v>
      </c>
      <c r="AT188" s="32">
        <f t="shared" si="25"/>
        <v>1.59</v>
      </c>
      <c r="AU188" s="32">
        <f t="shared" si="24"/>
        <v>3.67</v>
      </c>
      <c r="AV188" s="32" t="e">
        <f t="shared" si="24"/>
        <v>#VALUE!</v>
      </c>
      <c r="AW188" s="32" t="e">
        <f t="shared" si="24"/>
        <v>#VALUE!</v>
      </c>
      <c r="AX188" s="32" t="e">
        <f t="shared" si="24"/>
        <v>#VALUE!</v>
      </c>
      <c r="AY188" s="32">
        <f t="shared" si="23"/>
        <v>24</v>
      </c>
      <c r="AZ188" s="32" t="e">
        <f t="shared" si="19"/>
        <v>#VALUE!</v>
      </c>
      <c r="BA188" s="32" t="e">
        <f t="shared" si="19"/>
        <v>#VALUE!</v>
      </c>
      <c r="BB188" s="32">
        <f t="shared" si="19"/>
        <v>1.85</v>
      </c>
      <c r="BC188" s="32" t="e">
        <f t="shared" si="19"/>
        <v>#VALUE!</v>
      </c>
      <c r="BD188" s="28">
        <v>2.4240000000000001E-2</v>
      </c>
      <c r="BE188" s="32">
        <v>0.23</v>
      </c>
      <c r="BF188" s="32" t="e">
        <f t="shared" si="22"/>
        <v>#VALUE!</v>
      </c>
      <c r="BG188" s="32" t="e">
        <f t="shared" si="22"/>
        <v>#VALUE!</v>
      </c>
      <c r="BH188" s="32">
        <f t="shared" si="22"/>
        <v>0.10433739130434783</v>
      </c>
      <c r="BI188" s="32">
        <f t="shared" si="21"/>
        <v>0.16757217391304349</v>
      </c>
      <c r="BJ188" s="32">
        <f t="shared" si="21"/>
        <v>0.38678608695652172</v>
      </c>
      <c r="BK188" s="32" t="e">
        <f t="shared" si="21"/>
        <v>#VALUE!</v>
      </c>
      <c r="BL188" s="32" t="e">
        <f t="shared" si="21"/>
        <v>#VALUE!</v>
      </c>
      <c r="BM188" s="32" t="e">
        <f t="shared" si="21"/>
        <v>#VALUE!</v>
      </c>
      <c r="BN188" s="32">
        <f t="shared" si="21"/>
        <v>2.529391304347826</v>
      </c>
      <c r="BO188" s="32" t="e">
        <f t="shared" si="21"/>
        <v>#VALUE!</v>
      </c>
      <c r="BP188" s="32" t="e">
        <f t="shared" si="21"/>
        <v>#VALUE!</v>
      </c>
      <c r="BQ188" s="32">
        <f t="shared" si="21"/>
        <v>0.19497391304347825</v>
      </c>
      <c r="BR188" s="32" t="e">
        <f t="shared" si="20"/>
        <v>#VALUE!</v>
      </c>
      <c r="BS188" s="32"/>
      <c r="BT188" s="32"/>
      <c r="BU188" s="32">
        <v>0.10433739130434783</v>
      </c>
      <c r="BV188" s="32">
        <v>0.16757217391304349</v>
      </c>
      <c r="BW188" s="32">
        <v>0.38678608695652172</v>
      </c>
      <c r="BX188" s="32"/>
      <c r="BY188" s="32"/>
      <c r="BZ188" s="32"/>
      <c r="CA188" s="32">
        <v>2.529391304347826</v>
      </c>
      <c r="CB188" s="32"/>
      <c r="CC188" s="32"/>
      <c r="CD188" s="32">
        <v>0.19497391304347825</v>
      </c>
      <c r="CE188" s="33"/>
    </row>
    <row r="189" spans="1:83" x14ac:dyDescent="0.25">
      <c r="A189" s="39">
        <v>3785976</v>
      </c>
      <c r="B189" s="40" t="s">
        <v>766</v>
      </c>
      <c r="C189" s="28" t="s">
        <v>1153</v>
      </c>
      <c r="D189" s="28" t="s">
        <v>1154</v>
      </c>
      <c r="E189" s="40" t="s">
        <v>48</v>
      </c>
      <c r="F189" s="40">
        <v>2022</v>
      </c>
      <c r="G189" s="40" t="s">
        <v>714</v>
      </c>
      <c r="H189" s="40" t="s">
        <v>767</v>
      </c>
      <c r="I189" s="40" t="s">
        <v>783</v>
      </c>
      <c r="J189" s="40" t="s">
        <v>62</v>
      </c>
      <c r="K189" s="40" t="s">
        <v>40</v>
      </c>
      <c r="L189" s="40" t="s">
        <v>41</v>
      </c>
      <c r="M189" s="40">
        <v>78</v>
      </c>
      <c r="N189" s="41">
        <v>97.4</v>
      </c>
      <c r="O189" s="40" t="s">
        <v>43</v>
      </c>
      <c r="P189" s="40" t="s">
        <v>433</v>
      </c>
      <c r="Q189" s="40" t="s">
        <v>433</v>
      </c>
      <c r="R189" s="41">
        <v>1.33</v>
      </c>
      <c r="S189" s="41">
        <v>2.33</v>
      </c>
      <c r="T189" s="41">
        <v>4.43</v>
      </c>
      <c r="U189" s="40" t="s">
        <v>433</v>
      </c>
      <c r="V189" s="40" t="s">
        <v>433</v>
      </c>
      <c r="W189" s="40" t="s">
        <v>717</v>
      </c>
      <c r="X189" s="41">
        <v>46.58</v>
      </c>
      <c r="Y189" s="40" t="s">
        <v>433</v>
      </c>
      <c r="Z189" s="40" t="s">
        <v>433</v>
      </c>
      <c r="AA189" s="41">
        <v>2.2200000000000002</v>
      </c>
      <c r="AB189" s="40" t="s">
        <v>433</v>
      </c>
      <c r="AC189" s="40">
        <v>2.2200000000000002</v>
      </c>
      <c r="AD189" s="40">
        <v>9.6275849350339495</v>
      </c>
      <c r="AE189" s="40" t="s">
        <v>43</v>
      </c>
      <c r="AF189" s="40">
        <v>2.2200000000000002</v>
      </c>
      <c r="AG189" s="40" t="s">
        <v>976</v>
      </c>
      <c r="AH189" s="40">
        <v>2.4398798504150898</v>
      </c>
      <c r="AI189" s="40" t="s">
        <v>977</v>
      </c>
      <c r="AJ189" s="40">
        <v>9.6275849350339495</v>
      </c>
      <c r="AK189" s="40" t="s">
        <v>977</v>
      </c>
      <c r="AL189" s="41">
        <v>0.23396869565217401</v>
      </c>
      <c r="AM189" s="41">
        <v>2.4398798504150898</v>
      </c>
      <c r="AN189" s="41">
        <v>1.01466373402271</v>
      </c>
      <c r="AO189" s="28" t="s">
        <v>1156</v>
      </c>
      <c r="AP189" s="31">
        <v>1</v>
      </c>
      <c r="AQ189" s="32" t="e">
        <f t="shared" si="25"/>
        <v>#VALUE!</v>
      </c>
      <c r="AR189" s="32" t="e">
        <f t="shared" si="25"/>
        <v>#VALUE!</v>
      </c>
      <c r="AS189" s="32">
        <f t="shared" si="25"/>
        <v>1.33</v>
      </c>
      <c r="AT189" s="32">
        <f t="shared" si="25"/>
        <v>2.33</v>
      </c>
      <c r="AU189" s="32">
        <f t="shared" si="24"/>
        <v>4.43</v>
      </c>
      <c r="AV189" s="32" t="e">
        <f t="shared" si="24"/>
        <v>#VALUE!</v>
      </c>
      <c r="AW189" s="32" t="e">
        <f t="shared" si="24"/>
        <v>#VALUE!</v>
      </c>
      <c r="AX189" s="32" t="e">
        <f t="shared" si="24"/>
        <v>#VALUE!</v>
      </c>
      <c r="AY189" s="32">
        <f t="shared" si="23"/>
        <v>46.58</v>
      </c>
      <c r="AZ189" s="32" t="e">
        <f t="shared" si="19"/>
        <v>#VALUE!</v>
      </c>
      <c r="BA189" s="32" t="e">
        <f t="shared" si="19"/>
        <v>#VALUE!</v>
      </c>
      <c r="BB189" s="32">
        <f t="shared" si="19"/>
        <v>2.2200000000000002</v>
      </c>
      <c r="BC189" s="32" t="e">
        <f t="shared" si="19"/>
        <v>#VALUE!</v>
      </c>
      <c r="BD189" s="28">
        <v>2.4240000000000001E-2</v>
      </c>
      <c r="BE189" s="32">
        <v>0.23</v>
      </c>
      <c r="BF189" s="32" t="e">
        <f t="shared" si="22"/>
        <v>#VALUE!</v>
      </c>
      <c r="BG189" s="32" t="e">
        <f t="shared" si="22"/>
        <v>#VALUE!</v>
      </c>
      <c r="BH189" s="32">
        <f t="shared" si="22"/>
        <v>0.14017043478260871</v>
      </c>
      <c r="BI189" s="32">
        <f t="shared" si="21"/>
        <v>0.2455617391304348</v>
      </c>
      <c r="BJ189" s="32">
        <f t="shared" si="21"/>
        <v>0.46688347826086951</v>
      </c>
      <c r="BK189" s="32" t="e">
        <f t="shared" si="21"/>
        <v>#VALUE!</v>
      </c>
      <c r="BL189" s="32" t="e">
        <f t="shared" si="21"/>
        <v>#VALUE!</v>
      </c>
      <c r="BM189" s="32" t="e">
        <f t="shared" si="21"/>
        <v>#VALUE!</v>
      </c>
      <c r="BN189" s="32">
        <f t="shared" si="21"/>
        <v>4.9091269565217388</v>
      </c>
      <c r="BO189" s="32" t="e">
        <f t="shared" ref="BO189:BR252" si="26">AZ189*$BD189/$BE189</f>
        <v>#VALUE!</v>
      </c>
      <c r="BP189" s="32" t="e">
        <f t="shared" si="26"/>
        <v>#VALUE!</v>
      </c>
      <c r="BQ189" s="32">
        <f t="shared" si="26"/>
        <v>0.23396869565217393</v>
      </c>
      <c r="BR189" s="32" t="e">
        <f t="shared" si="20"/>
        <v>#VALUE!</v>
      </c>
      <c r="BS189" s="32"/>
      <c r="BT189" s="32"/>
      <c r="BU189" s="32">
        <v>0.14017043478260871</v>
      </c>
      <c r="BV189" s="32">
        <v>0.2455617391304348</v>
      </c>
      <c r="BW189" s="32">
        <v>0.46688347826086951</v>
      </c>
      <c r="BX189" s="32"/>
      <c r="BY189" s="32"/>
      <c r="BZ189" s="32"/>
      <c r="CA189" s="32">
        <v>4.9091269565217388</v>
      </c>
      <c r="CB189" s="32"/>
      <c r="CC189" s="32"/>
      <c r="CD189" s="32">
        <v>0.23396869565217393</v>
      </c>
      <c r="CE189" s="33"/>
    </row>
    <row r="190" spans="1:83" x14ac:dyDescent="0.25">
      <c r="A190" s="39">
        <v>3785976</v>
      </c>
      <c r="B190" s="40" t="s">
        <v>766</v>
      </c>
      <c r="C190" s="28" t="s">
        <v>1153</v>
      </c>
      <c r="D190" s="28" t="s">
        <v>1154</v>
      </c>
      <c r="E190" s="40" t="s">
        <v>48</v>
      </c>
      <c r="F190" s="40">
        <v>2022</v>
      </c>
      <c r="G190" s="40" t="s">
        <v>714</v>
      </c>
      <c r="H190" s="40" t="s">
        <v>767</v>
      </c>
      <c r="I190" s="40" t="s">
        <v>786</v>
      </c>
      <c r="J190" s="40" t="s">
        <v>62</v>
      </c>
      <c r="K190" s="40" t="s">
        <v>40</v>
      </c>
      <c r="L190" s="40" t="s">
        <v>41</v>
      </c>
      <c r="M190" s="40">
        <v>87</v>
      </c>
      <c r="N190" s="41">
        <v>100</v>
      </c>
      <c r="O190" s="40" t="s">
        <v>43</v>
      </c>
      <c r="P190" s="40" t="s">
        <v>433</v>
      </c>
      <c r="Q190" s="40" t="s">
        <v>433</v>
      </c>
      <c r="R190" s="41">
        <v>0.6</v>
      </c>
      <c r="S190" s="41">
        <v>0.96</v>
      </c>
      <c r="T190" s="41">
        <v>1.53</v>
      </c>
      <c r="U190" s="40" t="s">
        <v>433</v>
      </c>
      <c r="V190" s="40" t="s">
        <v>433</v>
      </c>
      <c r="W190" s="41">
        <v>0.23</v>
      </c>
      <c r="X190" s="41">
        <v>7.29</v>
      </c>
      <c r="Y190" s="40" t="s">
        <v>433</v>
      </c>
      <c r="Z190" s="40" t="s">
        <v>433</v>
      </c>
      <c r="AA190" s="41">
        <v>1.01</v>
      </c>
      <c r="AB190" s="40" t="s">
        <v>433</v>
      </c>
      <c r="AC190" s="40">
        <v>1.01</v>
      </c>
      <c r="AD190" s="40">
        <v>3.1624870162505001</v>
      </c>
      <c r="AE190" s="40" t="s">
        <v>43</v>
      </c>
      <c r="AF190" s="40">
        <v>1.01</v>
      </c>
      <c r="AG190" s="40" t="s">
        <v>976</v>
      </c>
      <c r="AH190" s="40">
        <v>2.0015603382618901</v>
      </c>
      <c r="AI190" s="40" t="s">
        <v>977</v>
      </c>
      <c r="AJ190" s="40">
        <v>3.1624870162505001</v>
      </c>
      <c r="AK190" s="40" t="s">
        <v>977</v>
      </c>
      <c r="AL190" s="41">
        <v>0.106445217391304</v>
      </c>
      <c r="AM190" s="41">
        <v>2.0015603382618901</v>
      </c>
      <c r="AN190" s="41">
        <v>0.333298631625705</v>
      </c>
      <c r="AO190" s="28" t="s">
        <v>1156</v>
      </c>
      <c r="AP190" s="31">
        <v>1</v>
      </c>
      <c r="AQ190" s="32" t="e">
        <f t="shared" si="25"/>
        <v>#VALUE!</v>
      </c>
      <c r="AR190" s="32" t="e">
        <f t="shared" si="25"/>
        <v>#VALUE!</v>
      </c>
      <c r="AS190" s="32">
        <f t="shared" si="25"/>
        <v>0.6</v>
      </c>
      <c r="AT190" s="32">
        <f t="shared" si="25"/>
        <v>0.96</v>
      </c>
      <c r="AU190" s="32">
        <f t="shared" si="24"/>
        <v>1.53</v>
      </c>
      <c r="AV190" s="32" t="e">
        <f t="shared" si="24"/>
        <v>#VALUE!</v>
      </c>
      <c r="AW190" s="32" t="e">
        <f t="shared" si="24"/>
        <v>#VALUE!</v>
      </c>
      <c r="AX190" s="32">
        <f t="shared" si="24"/>
        <v>0.23</v>
      </c>
      <c r="AY190" s="32">
        <f t="shared" si="23"/>
        <v>7.29</v>
      </c>
      <c r="AZ190" s="32" t="e">
        <f t="shared" si="19"/>
        <v>#VALUE!</v>
      </c>
      <c r="BA190" s="32" t="e">
        <f t="shared" si="19"/>
        <v>#VALUE!</v>
      </c>
      <c r="BB190" s="32">
        <f t="shared" si="19"/>
        <v>1.01</v>
      </c>
      <c r="BC190" s="32" t="e">
        <f t="shared" si="19"/>
        <v>#VALUE!</v>
      </c>
      <c r="BD190" s="28">
        <v>2.4240000000000001E-2</v>
      </c>
      <c r="BE190" s="32">
        <v>0.23</v>
      </c>
      <c r="BF190" s="32" t="e">
        <f t="shared" si="22"/>
        <v>#VALUE!</v>
      </c>
      <c r="BG190" s="32" t="e">
        <f t="shared" si="22"/>
        <v>#VALUE!</v>
      </c>
      <c r="BH190" s="32">
        <f t="shared" si="22"/>
        <v>6.3234782608695653E-2</v>
      </c>
      <c r="BI190" s="32">
        <f t="shared" si="22"/>
        <v>0.10117565217391304</v>
      </c>
      <c r="BJ190" s="32">
        <f t="shared" si="22"/>
        <v>0.1612486956521739</v>
      </c>
      <c r="BK190" s="32" t="e">
        <f t="shared" si="22"/>
        <v>#VALUE!</v>
      </c>
      <c r="BL190" s="32" t="e">
        <f t="shared" si="22"/>
        <v>#VALUE!</v>
      </c>
      <c r="BM190" s="32">
        <f t="shared" si="22"/>
        <v>2.4240000000000001E-2</v>
      </c>
      <c r="BN190" s="32">
        <f t="shared" si="22"/>
        <v>0.76830260869565226</v>
      </c>
      <c r="BO190" s="32" t="e">
        <f t="shared" si="26"/>
        <v>#VALUE!</v>
      </c>
      <c r="BP190" s="32" t="e">
        <f t="shared" si="26"/>
        <v>#VALUE!</v>
      </c>
      <c r="BQ190" s="32">
        <f t="shared" si="26"/>
        <v>0.10644521739130434</v>
      </c>
      <c r="BR190" s="32" t="e">
        <f t="shared" si="20"/>
        <v>#VALUE!</v>
      </c>
      <c r="BS190" s="32"/>
      <c r="BT190" s="32"/>
      <c r="BU190" s="32">
        <v>6.3234782608695653E-2</v>
      </c>
      <c r="BV190" s="32">
        <v>0.10117565217391304</v>
      </c>
      <c r="BW190" s="32">
        <v>0.1612486956521739</v>
      </c>
      <c r="BX190" s="32"/>
      <c r="BY190" s="32"/>
      <c r="BZ190" s="32">
        <v>2.4240000000000001E-2</v>
      </c>
      <c r="CA190" s="32">
        <v>0.76830260869565226</v>
      </c>
      <c r="CB190" s="32"/>
      <c r="CC190" s="32"/>
      <c r="CD190" s="32">
        <v>0.10644521739130434</v>
      </c>
      <c r="CE190" s="33"/>
    </row>
    <row r="191" spans="1:83" x14ac:dyDescent="0.25">
      <c r="A191" s="39">
        <v>3785976</v>
      </c>
      <c r="B191" s="40" t="s">
        <v>766</v>
      </c>
      <c r="C191" s="28" t="s">
        <v>1153</v>
      </c>
      <c r="D191" s="28" t="s">
        <v>1154</v>
      </c>
      <c r="E191" s="40" t="s">
        <v>48</v>
      </c>
      <c r="F191" s="40">
        <v>2022</v>
      </c>
      <c r="G191" s="40" t="s">
        <v>714</v>
      </c>
      <c r="H191" s="40" t="s">
        <v>767</v>
      </c>
      <c r="I191" s="40" t="s">
        <v>788</v>
      </c>
      <c r="J191" s="40" t="s">
        <v>62</v>
      </c>
      <c r="K191" s="40" t="s">
        <v>40</v>
      </c>
      <c r="L191" s="40" t="s">
        <v>41</v>
      </c>
      <c r="M191" s="40">
        <v>90</v>
      </c>
      <c r="N191" s="41">
        <v>98.9</v>
      </c>
      <c r="O191" s="40" t="s">
        <v>43</v>
      </c>
      <c r="P191" s="40" t="s">
        <v>433</v>
      </c>
      <c r="Q191" s="40" t="s">
        <v>433</v>
      </c>
      <c r="R191" s="41">
        <v>0.7</v>
      </c>
      <c r="S191" s="41">
        <v>1.29</v>
      </c>
      <c r="T191" s="41">
        <v>2.1</v>
      </c>
      <c r="U191" s="40" t="s">
        <v>433</v>
      </c>
      <c r="V191" s="40" t="s">
        <v>433</v>
      </c>
      <c r="W191" s="40" t="s">
        <v>717</v>
      </c>
      <c r="X191" s="41">
        <v>20.58</v>
      </c>
      <c r="Y191" s="40" t="s">
        <v>433</v>
      </c>
      <c r="Z191" s="40" t="s">
        <v>433</v>
      </c>
      <c r="AA191" s="41">
        <v>1.24</v>
      </c>
      <c r="AB191" s="40" t="s">
        <v>433</v>
      </c>
      <c r="AC191" s="40">
        <v>1.24</v>
      </c>
      <c r="AD191" s="40">
        <v>4.7335918899040497</v>
      </c>
      <c r="AE191" s="40" t="s">
        <v>43</v>
      </c>
      <c r="AF191" s="40">
        <v>1.24</v>
      </c>
      <c r="AG191" s="40" t="s">
        <v>976</v>
      </c>
      <c r="AH191" s="40">
        <v>2.2578262366534401</v>
      </c>
      <c r="AI191" s="40" t="s">
        <v>977</v>
      </c>
      <c r="AJ191" s="40">
        <v>4.7335918899040497</v>
      </c>
      <c r="AK191" s="40" t="s">
        <v>977</v>
      </c>
      <c r="AL191" s="41">
        <v>0.13068521739130401</v>
      </c>
      <c r="AM191" s="41">
        <v>2.2578262366534401</v>
      </c>
      <c r="AN191" s="41">
        <v>0.49887942352727899</v>
      </c>
      <c r="AO191" s="28" t="s">
        <v>1156</v>
      </c>
      <c r="AP191" s="31">
        <v>1</v>
      </c>
      <c r="AQ191" s="32" t="e">
        <f t="shared" si="25"/>
        <v>#VALUE!</v>
      </c>
      <c r="AR191" s="32" t="e">
        <f t="shared" si="25"/>
        <v>#VALUE!</v>
      </c>
      <c r="AS191" s="32">
        <f t="shared" si="25"/>
        <v>0.7</v>
      </c>
      <c r="AT191" s="32">
        <f t="shared" si="25"/>
        <v>1.29</v>
      </c>
      <c r="AU191" s="32">
        <f t="shared" si="24"/>
        <v>2.1</v>
      </c>
      <c r="AV191" s="32" t="e">
        <f t="shared" si="24"/>
        <v>#VALUE!</v>
      </c>
      <c r="AW191" s="32" t="e">
        <f t="shared" si="24"/>
        <v>#VALUE!</v>
      </c>
      <c r="AX191" s="32" t="e">
        <f t="shared" si="24"/>
        <v>#VALUE!</v>
      </c>
      <c r="AY191" s="32">
        <f t="shared" si="23"/>
        <v>20.58</v>
      </c>
      <c r="AZ191" s="32" t="e">
        <f t="shared" si="19"/>
        <v>#VALUE!</v>
      </c>
      <c r="BA191" s="32" t="e">
        <f t="shared" si="19"/>
        <v>#VALUE!</v>
      </c>
      <c r="BB191" s="32">
        <f t="shared" si="19"/>
        <v>1.24</v>
      </c>
      <c r="BC191" s="32" t="e">
        <f t="shared" si="19"/>
        <v>#VALUE!</v>
      </c>
      <c r="BD191" s="28">
        <v>2.4240000000000001E-2</v>
      </c>
      <c r="BE191" s="32">
        <v>0.23</v>
      </c>
      <c r="BF191" s="32" t="e">
        <f t="shared" si="22"/>
        <v>#VALUE!</v>
      </c>
      <c r="BG191" s="32" t="e">
        <f t="shared" si="22"/>
        <v>#VALUE!</v>
      </c>
      <c r="BH191" s="32">
        <f t="shared" si="22"/>
        <v>7.3773913043478259E-2</v>
      </c>
      <c r="BI191" s="32">
        <f t="shared" si="22"/>
        <v>0.13595478260869565</v>
      </c>
      <c r="BJ191" s="32">
        <f t="shared" si="22"/>
        <v>0.22132173913043479</v>
      </c>
      <c r="BK191" s="32" t="e">
        <f t="shared" si="22"/>
        <v>#VALUE!</v>
      </c>
      <c r="BL191" s="32" t="e">
        <f t="shared" si="22"/>
        <v>#VALUE!</v>
      </c>
      <c r="BM191" s="32" t="e">
        <f t="shared" si="22"/>
        <v>#VALUE!</v>
      </c>
      <c r="BN191" s="32">
        <f t="shared" si="22"/>
        <v>2.1689530434782607</v>
      </c>
      <c r="BO191" s="32" t="e">
        <f t="shared" si="26"/>
        <v>#VALUE!</v>
      </c>
      <c r="BP191" s="32" t="e">
        <f t="shared" si="26"/>
        <v>#VALUE!</v>
      </c>
      <c r="BQ191" s="32">
        <f t="shared" si="26"/>
        <v>0.13068521739130434</v>
      </c>
      <c r="BR191" s="32" t="e">
        <f t="shared" si="20"/>
        <v>#VALUE!</v>
      </c>
      <c r="BS191" s="32"/>
      <c r="BT191" s="32"/>
      <c r="BU191" s="32">
        <v>7.3773913043478259E-2</v>
      </c>
      <c r="BV191" s="32">
        <v>0.13595478260869565</v>
      </c>
      <c r="BW191" s="32">
        <v>0.22132173913043479</v>
      </c>
      <c r="BX191" s="32"/>
      <c r="BY191" s="32"/>
      <c r="BZ191" s="32"/>
      <c r="CA191" s="32">
        <v>2.1689530434782607</v>
      </c>
      <c r="CB191" s="32"/>
      <c r="CC191" s="32"/>
      <c r="CD191" s="32">
        <v>0.13068521739130434</v>
      </c>
      <c r="CE191" s="33"/>
    </row>
    <row r="192" spans="1:83" x14ac:dyDescent="0.25">
      <c r="A192" s="39">
        <v>3785976</v>
      </c>
      <c r="B192" s="40" t="s">
        <v>766</v>
      </c>
      <c r="C192" s="28" t="s">
        <v>1153</v>
      </c>
      <c r="D192" s="28" t="s">
        <v>1154</v>
      </c>
      <c r="E192" s="40" t="s">
        <v>48</v>
      </c>
      <c r="F192" s="40">
        <v>2022</v>
      </c>
      <c r="G192" s="40" t="s">
        <v>714</v>
      </c>
      <c r="H192" s="40" t="s">
        <v>767</v>
      </c>
      <c r="I192" s="40" t="s">
        <v>791</v>
      </c>
      <c r="J192" s="40" t="s">
        <v>62</v>
      </c>
      <c r="K192" s="40" t="s">
        <v>40</v>
      </c>
      <c r="L192" s="40" t="s">
        <v>41</v>
      </c>
      <c r="M192" s="40">
        <v>93</v>
      </c>
      <c r="N192" s="41">
        <v>98.9</v>
      </c>
      <c r="O192" s="40" t="s">
        <v>43</v>
      </c>
      <c r="P192" s="40" t="s">
        <v>433</v>
      </c>
      <c r="Q192" s="40" t="s">
        <v>433</v>
      </c>
      <c r="R192" s="41">
        <v>1.3</v>
      </c>
      <c r="S192" s="41">
        <v>2.23</v>
      </c>
      <c r="T192" s="41">
        <v>4.4000000000000004</v>
      </c>
      <c r="U192" s="40" t="s">
        <v>433</v>
      </c>
      <c r="V192" s="40" t="s">
        <v>433</v>
      </c>
      <c r="W192" s="40" t="s">
        <v>717</v>
      </c>
      <c r="X192" s="41">
        <v>34.159999999999997</v>
      </c>
      <c r="Y192" s="40" t="s">
        <v>433</v>
      </c>
      <c r="Z192" s="40" t="s">
        <v>433</v>
      </c>
      <c r="AA192" s="41">
        <v>2.27</v>
      </c>
      <c r="AB192" s="40" t="s">
        <v>433</v>
      </c>
      <c r="AC192" s="40">
        <v>2.27</v>
      </c>
      <c r="AD192" s="40">
        <v>10.038606347608599</v>
      </c>
      <c r="AE192" s="40" t="s">
        <v>43</v>
      </c>
      <c r="AF192" s="40">
        <v>2.27</v>
      </c>
      <c r="AG192" s="40" t="s">
        <v>976</v>
      </c>
      <c r="AH192" s="40">
        <v>2.4690270579686899</v>
      </c>
      <c r="AI192" s="40" t="s">
        <v>977</v>
      </c>
      <c r="AJ192" s="40">
        <v>10.038606347608599</v>
      </c>
      <c r="AK192" s="40" t="s">
        <v>977</v>
      </c>
      <c r="AL192" s="41">
        <v>0.23923826086956501</v>
      </c>
      <c r="AM192" s="41">
        <v>2.4690270579686899</v>
      </c>
      <c r="AN192" s="41">
        <v>1.05798181680884</v>
      </c>
      <c r="AO192" s="28" t="s">
        <v>1156</v>
      </c>
      <c r="AP192" s="31">
        <v>1</v>
      </c>
      <c r="AQ192" s="32" t="e">
        <f t="shared" si="25"/>
        <v>#VALUE!</v>
      </c>
      <c r="AR192" s="32" t="e">
        <f t="shared" si="25"/>
        <v>#VALUE!</v>
      </c>
      <c r="AS192" s="32">
        <f t="shared" si="25"/>
        <v>1.3</v>
      </c>
      <c r="AT192" s="32">
        <f t="shared" si="25"/>
        <v>2.23</v>
      </c>
      <c r="AU192" s="32">
        <f t="shared" si="24"/>
        <v>4.4000000000000004</v>
      </c>
      <c r="AV192" s="32" t="e">
        <f t="shared" si="24"/>
        <v>#VALUE!</v>
      </c>
      <c r="AW192" s="32" t="e">
        <f t="shared" si="24"/>
        <v>#VALUE!</v>
      </c>
      <c r="AX192" s="32" t="e">
        <f t="shared" si="24"/>
        <v>#VALUE!</v>
      </c>
      <c r="AY192" s="32">
        <f t="shared" si="23"/>
        <v>34.159999999999997</v>
      </c>
      <c r="AZ192" s="32" t="e">
        <f t="shared" si="19"/>
        <v>#VALUE!</v>
      </c>
      <c r="BA192" s="32" t="e">
        <f t="shared" si="19"/>
        <v>#VALUE!</v>
      </c>
      <c r="BB192" s="32">
        <f t="shared" si="19"/>
        <v>2.27</v>
      </c>
      <c r="BC192" s="32" t="e">
        <f t="shared" si="19"/>
        <v>#VALUE!</v>
      </c>
      <c r="BD192" s="28">
        <v>2.4240000000000001E-2</v>
      </c>
      <c r="BE192" s="32">
        <v>0.23</v>
      </c>
      <c r="BF192" s="32" t="e">
        <f t="shared" si="22"/>
        <v>#VALUE!</v>
      </c>
      <c r="BG192" s="32" t="e">
        <f t="shared" si="22"/>
        <v>#VALUE!</v>
      </c>
      <c r="BH192" s="32">
        <f t="shared" si="22"/>
        <v>0.13700869565217394</v>
      </c>
      <c r="BI192" s="32">
        <f t="shared" si="22"/>
        <v>0.2350226086956522</v>
      </c>
      <c r="BJ192" s="32">
        <f t="shared" si="22"/>
        <v>0.46372173913043485</v>
      </c>
      <c r="BK192" s="32" t="e">
        <f t="shared" si="22"/>
        <v>#VALUE!</v>
      </c>
      <c r="BL192" s="32" t="e">
        <f t="shared" si="22"/>
        <v>#VALUE!</v>
      </c>
      <c r="BM192" s="32" t="e">
        <f t="shared" si="22"/>
        <v>#VALUE!</v>
      </c>
      <c r="BN192" s="32">
        <f t="shared" si="22"/>
        <v>3.6001669565217389</v>
      </c>
      <c r="BO192" s="32" t="e">
        <f t="shared" si="26"/>
        <v>#VALUE!</v>
      </c>
      <c r="BP192" s="32" t="e">
        <f t="shared" si="26"/>
        <v>#VALUE!</v>
      </c>
      <c r="BQ192" s="32">
        <f t="shared" si="26"/>
        <v>0.23923826086956523</v>
      </c>
      <c r="BR192" s="32" t="e">
        <f t="shared" si="20"/>
        <v>#VALUE!</v>
      </c>
      <c r="BS192" s="32"/>
      <c r="BT192" s="32"/>
      <c r="BU192" s="32">
        <v>0.13700869565217394</v>
      </c>
      <c r="BV192" s="32">
        <v>0.2350226086956522</v>
      </c>
      <c r="BW192" s="32">
        <v>0.46372173913043485</v>
      </c>
      <c r="BX192" s="32"/>
      <c r="BY192" s="32"/>
      <c r="BZ192" s="32"/>
      <c r="CA192" s="32">
        <v>3.6001669565217389</v>
      </c>
      <c r="CB192" s="32"/>
      <c r="CC192" s="32"/>
      <c r="CD192" s="32">
        <v>0.23923826086956523</v>
      </c>
      <c r="CE192" s="33"/>
    </row>
    <row r="193" spans="1:83" x14ac:dyDescent="0.25">
      <c r="A193" s="39">
        <v>3785977</v>
      </c>
      <c r="B193" s="40" t="s">
        <v>836</v>
      </c>
      <c r="C193" s="28" t="s">
        <v>1155</v>
      </c>
      <c r="D193" s="28" t="s">
        <v>1025</v>
      </c>
      <c r="E193" s="40" t="s">
        <v>48</v>
      </c>
      <c r="F193" s="40">
        <v>2022</v>
      </c>
      <c r="G193" s="40" t="s">
        <v>837</v>
      </c>
      <c r="H193" s="40" t="s">
        <v>838</v>
      </c>
      <c r="I193" s="40" t="s">
        <v>840</v>
      </c>
      <c r="J193" s="40" t="s">
        <v>119</v>
      </c>
      <c r="K193" s="40" t="s">
        <v>40</v>
      </c>
      <c r="L193" s="40" t="s">
        <v>41</v>
      </c>
      <c r="M193" s="40">
        <v>39</v>
      </c>
      <c r="N193" s="40" t="s">
        <v>81</v>
      </c>
      <c r="O193" s="40" t="s">
        <v>120</v>
      </c>
      <c r="P193" s="40" t="s">
        <v>433</v>
      </c>
      <c r="Q193" s="40" t="s">
        <v>433</v>
      </c>
      <c r="R193" s="40" t="s">
        <v>433</v>
      </c>
      <c r="S193" s="40" t="s">
        <v>433</v>
      </c>
      <c r="T193" s="40" t="s">
        <v>433</v>
      </c>
      <c r="U193" s="40" t="s">
        <v>433</v>
      </c>
      <c r="V193" s="40" t="s">
        <v>433</v>
      </c>
      <c r="W193" s="40" t="s">
        <v>433</v>
      </c>
      <c r="X193" s="40" t="s">
        <v>433</v>
      </c>
      <c r="Y193" s="40" t="s">
        <v>433</v>
      </c>
      <c r="Z193" s="40" t="s">
        <v>433</v>
      </c>
      <c r="AA193" s="41">
        <v>1.31</v>
      </c>
      <c r="AB193" s="40" t="s">
        <v>433</v>
      </c>
      <c r="AC193" s="40">
        <v>1.31</v>
      </c>
      <c r="AD193" s="40"/>
      <c r="AE193" s="40" t="s">
        <v>120</v>
      </c>
      <c r="AF193" s="40">
        <v>1.31</v>
      </c>
      <c r="AG193" s="40" t="s">
        <v>976</v>
      </c>
      <c r="AH193" s="40"/>
      <c r="AI193" s="40"/>
      <c r="AJ193" s="40"/>
      <c r="AK193" s="40"/>
      <c r="AL193" s="41">
        <v>0.28253055355859102</v>
      </c>
      <c r="AM193" s="41"/>
      <c r="AN193" s="41"/>
      <c r="AO193" s="31" t="s">
        <v>1157</v>
      </c>
      <c r="AP193" s="31">
        <v>1</v>
      </c>
      <c r="AQ193" s="32" t="e">
        <f t="shared" si="25"/>
        <v>#VALUE!</v>
      </c>
      <c r="AR193" s="32" t="e">
        <f t="shared" si="25"/>
        <v>#VALUE!</v>
      </c>
      <c r="AS193" s="32" t="e">
        <f t="shared" si="25"/>
        <v>#VALUE!</v>
      </c>
      <c r="AT193" s="32" t="e">
        <f t="shared" si="25"/>
        <v>#VALUE!</v>
      </c>
      <c r="AU193" s="32" t="e">
        <f t="shared" si="24"/>
        <v>#VALUE!</v>
      </c>
      <c r="AV193" s="32" t="e">
        <f t="shared" si="24"/>
        <v>#VALUE!</v>
      </c>
      <c r="AW193" s="32" t="e">
        <f t="shared" si="24"/>
        <v>#VALUE!</v>
      </c>
      <c r="AX193" s="32" t="e">
        <f t="shared" si="24"/>
        <v>#VALUE!</v>
      </c>
      <c r="AY193" s="32" t="e">
        <f t="shared" si="23"/>
        <v>#VALUE!</v>
      </c>
      <c r="AZ193" s="32" t="e">
        <f t="shared" si="19"/>
        <v>#VALUE!</v>
      </c>
      <c r="BA193" s="32" t="e">
        <f t="shared" si="19"/>
        <v>#VALUE!</v>
      </c>
      <c r="BB193" s="32">
        <f t="shared" si="19"/>
        <v>1.31</v>
      </c>
      <c r="BC193" s="32" t="e">
        <f t="shared" ref="BC193:BC256" si="27">AB193*$AP193</f>
        <v>#VALUE!</v>
      </c>
      <c r="BD193" s="28">
        <v>2.80373831775701E-2</v>
      </c>
      <c r="BE193" s="32">
        <v>0.13</v>
      </c>
      <c r="BF193" s="32" t="e">
        <f t="shared" si="22"/>
        <v>#VALUE!</v>
      </c>
      <c r="BG193" s="32" t="e">
        <f t="shared" si="22"/>
        <v>#VALUE!</v>
      </c>
      <c r="BH193" s="32" t="e">
        <f t="shared" si="22"/>
        <v>#VALUE!</v>
      </c>
      <c r="BI193" s="32" t="e">
        <f t="shared" si="22"/>
        <v>#VALUE!</v>
      </c>
      <c r="BJ193" s="32" t="e">
        <f t="shared" si="22"/>
        <v>#VALUE!</v>
      </c>
      <c r="BK193" s="32" t="e">
        <f t="shared" si="22"/>
        <v>#VALUE!</v>
      </c>
      <c r="BL193" s="32" t="e">
        <f t="shared" si="22"/>
        <v>#VALUE!</v>
      </c>
      <c r="BM193" s="32" t="e">
        <f t="shared" si="22"/>
        <v>#VALUE!</v>
      </c>
      <c r="BN193" s="32" t="e">
        <f t="shared" si="22"/>
        <v>#VALUE!</v>
      </c>
      <c r="BO193" s="32" t="e">
        <f t="shared" si="26"/>
        <v>#VALUE!</v>
      </c>
      <c r="BP193" s="32" t="e">
        <f t="shared" si="26"/>
        <v>#VALUE!</v>
      </c>
      <c r="BQ193" s="32">
        <f t="shared" si="26"/>
        <v>0.28253055355859102</v>
      </c>
      <c r="BR193" s="32" t="e">
        <f t="shared" si="20"/>
        <v>#VALUE!</v>
      </c>
      <c r="BS193" s="32"/>
      <c r="BT193" s="32"/>
      <c r="BU193" s="32"/>
      <c r="BV193" s="32"/>
      <c r="BW193" s="32"/>
      <c r="BX193" s="32"/>
      <c r="BY193" s="32"/>
      <c r="BZ193" s="32"/>
      <c r="CA193" s="32"/>
      <c r="CB193" s="32"/>
      <c r="CC193" s="32"/>
      <c r="CD193" s="32">
        <v>0.28253055355859102</v>
      </c>
      <c r="CE193" s="33"/>
    </row>
    <row r="194" spans="1:83" x14ac:dyDescent="0.25">
      <c r="A194" s="39">
        <v>3785977</v>
      </c>
      <c r="B194" s="40" t="s">
        <v>836</v>
      </c>
      <c r="C194" s="28" t="s">
        <v>1155</v>
      </c>
      <c r="D194" s="28" t="s">
        <v>1025</v>
      </c>
      <c r="E194" s="40" t="s">
        <v>48</v>
      </c>
      <c r="F194" s="40">
        <v>2022</v>
      </c>
      <c r="G194" s="40" t="s">
        <v>837</v>
      </c>
      <c r="H194" s="40" t="s">
        <v>838</v>
      </c>
      <c r="I194" s="40" t="s">
        <v>843</v>
      </c>
      <c r="J194" s="40" t="s">
        <v>119</v>
      </c>
      <c r="K194" s="40" t="s">
        <v>40</v>
      </c>
      <c r="L194" s="40" t="s">
        <v>41</v>
      </c>
      <c r="M194" s="40">
        <v>55</v>
      </c>
      <c r="N194" s="40" t="s">
        <v>81</v>
      </c>
      <c r="O194" s="40" t="s">
        <v>120</v>
      </c>
      <c r="P194" s="40" t="s">
        <v>433</v>
      </c>
      <c r="Q194" s="40" t="s">
        <v>433</v>
      </c>
      <c r="R194" s="40" t="s">
        <v>433</v>
      </c>
      <c r="S194" s="40" t="s">
        <v>433</v>
      </c>
      <c r="T194" s="40" t="s">
        <v>433</v>
      </c>
      <c r="U194" s="40" t="s">
        <v>433</v>
      </c>
      <c r="V194" s="40" t="s">
        <v>433</v>
      </c>
      <c r="W194" s="40" t="s">
        <v>433</v>
      </c>
      <c r="X194" s="40" t="s">
        <v>433</v>
      </c>
      <c r="Y194" s="40" t="s">
        <v>433</v>
      </c>
      <c r="Z194" s="40" t="s">
        <v>433</v>
      </c>
      <c r="AA194" s="41">
        <v>0.64</v>
      </c>
      <c r="AB194" s="40" t="s">
        <v>433</v>
      </c>
      <c r="AC194" s="40">
        <v>0.64</v>
      </c>
      <c r="AD194" s="40"/>
      <c r="AE194" s="40" t="s">
        <v>120</v>
      </c>
      <c r="AF194" s="40">
        <v>0.64</v>
      </c>
      <c r="AG194" s="40" t="s">
        <v>976</v>
      </c>
      <c r="AH194" s="40"/>
      <c r="AI194" s="40"/>
      <c r="AJ194" s="40"/>
      <c r="AK194" s="40"/>
      <c r="AL194" s="41">
        <v>0.13803019410496001</v>
      </c>
      <c r="AM194" s="41"/>
      <c r="AN194" s="41"/>
      <c r="AO194" s="31" t="s">
        <v>1157</v>
      </c>
      <c r="AP194" s="31">
        <v>1</v>
      </c>
      <c r="AQ194" s="32" t="e">
        <f t="shared" si="25"/>
        <v>#VALUE!</v>
      </c>
      <c r="AR194" s="32" t="e">
        <f t="shared" si="25"/>
        <v>#VALUE!</v>
      </c>
      <c r="AS194" s="32" t="e">
        <f t="shared" si="25"/>
        <v>#VALUE!</v>
      </c>
      <c r="AT194" s="32" t="e">
        <f t="shared" si="25"/>
        <v>#VALUE!</v>
      </c>
      <c r="AU194" s="32" t="e">
        <f t="shared" si="24"/>
        <v>#VALUE!</v>
      </c>
      <c r="AV194" s="32" t="e">
        <f t="shared" si="24"/>
        <v>#VALUE!</v>
      </c>
      <c r="AW194" s="32" t="e">
        <f t="shared" si="24"/>
        <v>#VALUE!</v>
      </c>
      <c r="AX194" s="32" t="e">
        <f t="shared" si="24"/>
        <v>#VALUE!</v>
      </c>
      <c r="AY194" s="32" t="e">
        <f t="shared" si="23"/>
        <v>#VALUE!</v>
      </c>
      <c r="AZ194" s="32" t="e">
        <f t="shared" si="23"/>
        <v>#VALUE!</v>
      </c>
      <c r="BA194" s="32" t="e">
        <f t="shared" si="23"/>
        <v>#VALUE!</v>
      </c>
      <c r="BB194" s="32">
        <f t="shared" si="23"/>
        <v>0.64</v>
      </c>
      <c r="BC194" s="32" t="e">
        <f t="shared" si="27"/>
        <v>#VALUE!</v>
      </c>
      <c r="BD194" s="28">
        <v>2.80373831775701E-2</v>
      </c>
      <c r="BE194" s="32">
        <v>0.13</v>
      </c>
      <c r="BF194" s="32" t="e">
        <f t="shared" si="22"/>
        <v>#VALUE!</v>
      </c>
      <c r="BG194" s="32" t="e">
        <f t="shared" si="22"/>
        <v>#VALUE!</v>
      </c>
      <c r="BH194" s="32" t="e">
        <f t="shared" si="22"/>
        <v>#VALUE!</v>
      </c>
      <c r="BI194" s="32" t="e">
        <f t="shared" si="22"/>
        <v>#VALUE!</v>
      </c>
      <c r="BJ194" s="32" t="e">
        <f t="shared" si="22"/>
        <v>#VALUE!</v>
      </c>
      <c r="BK194" s="32" t="e">
        <f t="shared" si="22"/>
        <v>#VALUE!</v>
      </c>
      <c r="BL194" s="32" t="e">
        <f t="shared" si="22"/>
        <v>#VALUE!</v>
      </c>
      <c r="BM194" s="32" t="e">
        <f t="shared" si="22"/>
        <v>#VALUE!</v>
      </c>
      <c r="BN194" s="32" t="e">
        <f t="shared" si="22"/>
        <v>#VALUE!</v>
      </c>
      <c r="BO194" s="32" t="e">
        <f t="shared" si="26"/>
        <v>#VALUE!</v>
      </c>
      <c r="BP194" s="32" t="e">
        <f t="shared" si="26"/>
        <v>#VALUE!</v>
      </c>
      <c r="BQ194" s="32">
        <f t="shared" si="26"/>
        <v>0.13803019410496048</v>
      </c>
      <c r="BR194" s="32" t="e">
        <f t="shared" si="20"/>
        <v>#VALUE!</v>
      </c>
      <c r="BS194" s="32"/>
      <c r="BT194" s="32"/>
      <c r="BU194" s="32"/>
      <c r="BV194" s="32"/>
      <c r="BW194" s="32"/>
      <c r="BX194" s="32"/>
      <c r="BY194" s="32"/>
      <c r="BZ194" s="32"/>
      <c r="CA194" s="32"/>
      <c r="CB194" s="32"/>
      <c r="CC194" s="32"/>
      <c r="CD194" s="32">
        <v>0.13803019410496048</v>
      </c>
      <c r="CE194" s="33"/>
    </row>
    <row r="195" spans="1:83" x14ac:dyDescent="0.25">
      <c r="A195" s="39">
        <v>3785977</v>
      </c>
      <c r="B195" s="40" t="s">
        <v>836</v>
      </c>
      <c r="C195" s="28" t="s">
        <v>1155</v>
      </c>
      <c r="D195" s="28" t="s">
        <v>1025</v>
      </c>
      <c r="E195" s="40" t="s">
        <v>48</v>
      </c>
      <c r="F195" s="40">
        <v>2022</v>
      </c>
      <c r="G195" s="40" t="s">
        <v>837</v>
      </c>
      <c r="H195" s="40" t="s">
        <v>838</v>
      </c>
      <c r="I195" s="40" t="s">
        <v>845</v>
      </c>
      <c r="J195" s="40" t="s">
        <v>119</v>
      </c>
      <c r="K195" s="40" t="s">
        <v>40</v>
      </c>
      <c r="L195" s="40" t="s">
        <v>41</v>
      </c>
      <c r="M195" s="40">
        <v>85</v>
      </c>
      <c r="N195" s="40" t="s">
        <v>81</v>
      </c>
      <c r="O195" s="40" t="s">
        <v>120</v>
      </c>
      <c r="P195" s="40" t="s">
        <v>433</v>
      </c>
      <c r="Q195" s="40" t="s">
        <v>433</v>
      </c>
      <c r="R195" s="40" t="s">
        <v>433</v>
      </c>
      <c r="S195" s="40" t="s">
        <v>433</v>
      </c>
      <c r="T195" s="40" t="s">
        <v>433</v>
      </c>
      <c r="U195" s="40" t="s">
        <v>433</v>
      </c>
      <c r="V195" s="40" t="s">
        <v>433</v>
      </c>
      <c r="W195" s="40" t="s">
        <v>433</v>
      </c>
      <c r="X195" s="40" t="s">
        <v>433</v>
      </c>
      <c r="Y195" s="40" t="s">
        <v>433</v>
      </c>
      <c r="Z195" s="40" t="s">
        <v>433</v>
      </c>
      <c r="AA195" s="41">
        <v>1.44</v>
      </c>
      <c r="AB195" s="40" t="s">
        <v>433</v>
      </c>
      <c r="AC195" s="40">
        <v>1.44</v>
      </c>
      <c r="AD195" s="40"/>
      <c r="AE195" s="40" t="s">
        <v>120</v>
      </c>
      <c r="AF195" s="40">
        <v>1.44</v>
      </c>
      <c r="AG195" s="40" t="s">
        <v>976</v>
      </c>
      <c r="AH195" s="40"/>
      <c r="AI195" s="40"/>
      <c r="AJ195" s="40"/>
      <c r="AK195" s="40"/>
      <c r="AL195" s="41">
        <v>0.31056793673616101</v>
      </c>
      <c r="AM195" s="41"/>
      <c r="AN195" s="41"/>
      <c r="AO195" s="31" t="s">
        <v>1157</v>
      </c>
      <c r="AP195" s="31">
        <v>1</v>
      </c>
      <c r="AQ195" s="32" t="e">
        <f t="shared" si="25"/>
        <v>#VALUE!</v>
      </c>
      <c r="AR195" s="32" t="e">
        <f t="shared" si="25"/>
        <v>#VALUE!</v>
      </c>
      <c r="AS195" s="32" t="e">
        <f t="shared" si="25"/>
        <v>#VALUE!</v>
      </c>
      <c r="AT195" s="32" t="e">
        <f t="shared" si="25"/>
        <v>#VALUE!</v>
      </c>
      <c r="AU195" s="32" t="e">
        <f t="shared" si="24"/>
        <v>#VALUE!</v>
      </c>
      <c r="AV195" s="32" t="e">
        <f t="shared" si="24"/>
        <v>#VALUE!</v>
      </c>
      <c r="AW195" s="32" t="e">
        <f t="shared" si="24"/>
        <v>#VALUE!</v>
      </c>
      <c r="AX195" s="32" t="e">
        <f t="shared" si="24"/>
        <v>#VALUE!</v>
      </c>
      <c r="AY195" s="32" t="e">
        <f t="shared" si="23"/>
        <v>#VALUE!</v>
      </c>
      <c r="AZ195" s="32" t="e">
        <f t="shared" si="23"/>
        <v>#VALUE!</v>
      </c>
      <c r="BA195" s="32" t="e">
        <f t="shared" si="23"/>
        <v>#VALUE!</v>
      </c>
      <c r="BB195" s="32">
        <f t="shared" si="23"/>
        <v>1.44</v>
      </c>
      <c r="BC195" s="32" t="e">
        <f t="shared" si="27"/>
        <v>#VALUE!</v>
      </c>
      <c r="BD195" s="28">
        <v>2.80373831775701E-2</v>
      </c>
      <c r="BE195" s="32">
        <v>0.13</v>
      </c>
      <c r="BF195" s="32" t="e">
        <f t="shared" si="22"/>
        <v>#VALUE!</v>
      </c>
      <c r="BG195" s="32" t="e">
        <f t="shared" si="22"/>
        <v>#VALUE!</v>
      </c>
      <c r="BH195" s="32" t="e">
        <f t="shared" si="22"/>
        <v>#VALUE!</v>
      </c>
      <c r="BI195" s="32" t="e">
        <f t="shared" si="22"/>
        <v>#VALUE!</v>
      </c>
      <c r="BJ195" s="32" t="e">
        <f t="shared" si="22"/>
        <v>#VALUE!</v>
      </c>
      <c r="BK195" s="32" t="e">
        <f t="shared" si="22"/>
        <v>#VALUE!</v>
      </c>
      <c r="BL195" s="32" t="e">
        <f t="shared" si="22"/>
        <v>#VALUE!</v>
      </c>
      <c r="BM195" s="32" t="e">
        <f t="shared" si="22"/>
        <v>#VALUE!</v>
      </c>
      <c r="BN195" s="32" t="e">
        <f t="shared" si="22"/>
        <v>#VALUE!</v>
      </c>
      <c r="BO195" s="32" t="e">
        <f t="shared" si="26"/>
        <v>#VALUE!</v>
      </c>
      <c r="BP195" s="32" t="e">
        <f t="shared" si="26"/>
        <v>#VALUE!</v>
      </c>
      <c r="BQ195" s="32">
        <f t="shared" si="26"/>
        <v>0.31056793673616107</v>
      </c>
      <c r="BR195" s="32" t="e">
        <f t="shared" si="20"/>
        <v>#VALUE!</v>
      </c>
      <c r="BS195" s="32"/>
      <c r="BT195" s="32"/>
      <c r="BU195" s="32"/>
      <c r="BV195" s="32"/>
      <c r="BW195" s="32"/>
      <c r="BX195" s="32"/>
      <c r="BY195" s="32"/>
      <c r="BZ195" s="32"/>
      <c r="CA195" s="32"/>
      <c r="CB195" s="32"/>
      <c r="CC195" s="32"/>
      <c r="CD195" s="32">
        <v>0.31056793673616107</v>
      </c>
      <c r="CE195" s="33"/>
    </row>
    <row r="196" spans="1:83" x14ac:dyDescent="0.25">
      <c r="A196" s="39">
        <v>3785977</v>
      </c>
      <c r="B196" s="40" t="s">
        <v>836</v>
      </c>
      <c r="C196" s="28" t="s">
        <v>1155</v>
      </c>
      <c r="D196" s="28" t="s">
        <v>1025</v>
      </c>
      <c r="E196" s="40" t="s">
        <v>48</v>
      </c>
      <c r="F196" s="40">
        <v>2022</v>
      </c>
      <c r="G196" s="40" t="s">
        <v>837</v>
      </c>
      <c r="H196" s="40" t="s">
        <v>838</v>
      </c>
      <c r="I196" s="40" t="s">
        <v>847</v>
      </c>
      <c r="J196" s="40" t="s">
        <v>119</v>
      </c>
      <c r="K196" s="40" t="s">
        <v>40</v>
      </c>
      <c r="L196" s="40" t="s">
        <v>41</v>
      </c>
      <c r="M196" s="40">
        <v>129</v>
      </c>
      <c r="N196" s="40" t="s">
        <v>81</v>
      </c>
      <c r="O196" s="40" t="s">
        <v>120</v>
      </c>
      <c r="P196" s="40" t="s">
        <v>433</v>
      </c>
      <c r="Q196" s="40" t="s">
        <v>433</v>
      </c>
      <c r="R196" s="40" t="s">
        <v>433</v>
      </c>
      <c r="S196" s="40" t="s">
        <v>433</v>
      </c>
      <c r="T196" s="40" t="s">
        <v>433</v>
      </c>
      <c r="U196" s="40" t="s">
        <v>433</v>
      </c>
      <c r="V196" s="40" t="s">
        <v>433</v>
      </c>
      <c r="W196" s="40" t="s">
        <v>433</v>
      </c>
      <c r="X196" s="40" t="s">
        <v>433</v>
      </c>
      <c r="Y196" s="40" t="s">
        <v>433</v>
      </c>
      <c r="Z196" s="40" t="s">
        <v>433</v>
      </c>
      <c r="AA196" s="41">
        <v>1.21</v>
      </c>
      <c r="AB196" s="40" t="s">
        <v>433</v>
      </c>
      <c r="AC196" s="40">
        <v>1.21</v>
      </c>
      <c r="AD196" s="40"/>
      <c r="AE196" s="40" t="s">
        <v>120</v>
      </c>
      <c r="AF196" s="40">
        <v>1.21</v>
      </c>
      <c r="AG196" s="40" t="s">
        <v>976</v>
      </c>
      <c r="AH196" s="40"/>
      <c r="AI196" s="40"/>
      <c r="AJ196" s="40"/>
      <c r="AK196" s="40"/>
      <c r="AL196" s="41">
        <v>0.26096333572969099</v>
      </c>
      <c r="AM196" s="41"/>
      <c r="AN196" s="41"/>
      <c r="AO196" s="31" t="s">
        <v>1157</v>
      </c>
      <c r="AP196" s="31">
        <v>1</v>
      </c>
      <c r="AQ196" s="32" t="e">
        <f t="shared" si="25"/>
        <v>#VALUE!</v>
      </c>
      <c r="AR196" s="32" t="e">
        <f t="shared" si="25"/>
        <v>#VALUE!</v>
      </c>
      <c r="AS196" s="32" t="e">
        <f t="shared" si="25"/>
        <v>#VALUE!</v>
      </c>
      <c r="AT196" s="32" t="e">
        <f t="shared" si="25"/>
        <v>#VALUE!</v>
      </c>
      <c r="AU196" s="32" t="e">
        <f t="shared" si="24"/>
        <v>#VALUE!</v>
      </c>
      <c r="AV196" s="32" t="e">
        <f t="shared" si="24"/>
        <v>#VALUE!</v>
      </c>
      <c r="AW196" s="32" t="e">
        <f t="shared" si="24"/>
        <v>#VALUE!</v>
      </c>
      <c r="AX196" s="32" t="e">
        <f t="shared" si="24"/>
        <v>#VALUE!</v>
      </c>
      <c r="AY196" s="32" t="e">
        <f t="shared" si="23"/>
        <v>#VALUE!</v>
      </c>
      <c r="AZ196" s="32" t="e">
        <f t="shared" si="23"/>
        <v>#VALUE!</v>
      </c>
      <c r="BA196" s="32" t="e">
        <f t="shared" si="23"/>
        <v>#VALUE!</v>
      </c>
      <c r="BB196" s="32">
        <f t="shared" si="23"/>
        <v>1.21</v>
      </c>
      <c r="BC196" s="32" t="e">
        <f t="shared" si="27"/>
        <v>#VALUE!</v>
      </c>
      <c r="BD196" s="28">
        <v>2.80373831775701E-2</v>
      </c>
      <c r="BE196" s="32">
        <v>0.13</v>
      </c>
      <c r="BF196" s="32" t="e">
        <f t="shared" si="22"/>
        <v>#VALUE!</v>
      </c>
      <c r="BG196" s="32" t="e">
        <f t="shared" si="22"/>
        <v>#VALUE!</v>
      </c>
      <c r="BH196" s="32" t="e">
        <f t="shared" si="22"/>
        <v>#VALUE!</v>
      </c>
      <c r="BI196" s="32" t="e">
        <f t="shared" si="22"/>
        <v>#VALUE!</v>
      </c>
      <c r="BJ196" s="32" t="e">
        <f t="shared" si="22"/>
        <v>#VALUE!</v>
      </c>
      <c r="BK196" s="32" t="e">
        <f t="shared" si="22"/>
        <v>#VALUE!</v>
      </c>
      <c r="BL196" s="32" t="e">
        <f t="shared" si="22"/>
        <v>#VALUE!</v>
      </c>
      <c r="BM196" s="32" t="e">
        <f t="shared" si="22"/>
        <v>#VALUE!</v>
      </c>
      <c r="BN196" s="32" t="e">
        <f t="shared" si="22"/>
        <v>#VALUE!</v>
      </c>
      <c r="BO196" s="32" t="e">
        <f t="shared" si="26"/>
        <v>#VALUE!</v>
      </c>
      <c r="BP196" s="32" t="e">
        <f t="shared" si="26"/>
        <v>#VALUE!</v>
      </c>
      <c r="BQ196" s="32">
        <f t="shared" si="26"/>
        <v>0.26096333572969088</v>
      </c>
      <c r="BR196" s="32" t="e">
        <f t="shared" si="20"/>
        <v>#VALUE!</v>
      </c>
      <c r="BS196" s="32"/>
      <c r="BT196" s="32"/>
      <c r="BU196" s="32"/>
      <c r="BV196" s="32"/>
      <c r="BW196" s="32"/>
      <c r="BX196" s="32"/>
      <c r="BY196" s="32"/>
      <c r="BZ196" s="32"/>
      <c r="CA196" s="32"/>
      <c r="CB196" s="32"/>
      <c r="CC196" s="32"/>
      <c r="CD196" s="32">
        <v>0.26096333572969088</v>
      </c>
      <c r="CE196" s="33"/>
    </row>
    <row r="197" spans="1:83" x14ac:dyDescent="0.25">
      <c r="A197" s="39">
        <v>3785977</v>
      </c>
      <c r="B197" s="40" t="s">
        <v>836</v>
      </c>
      <c r="C197" s="28" t="s">
        <v>1155</v>
      </c>
      <c r="D197" s="28" t="s">
        <v>1025</v>
      </c>
      <c r="E197" s="40" t="s">
        <v>48</v>
      </c>
      <c r="F197" s="40">
        <v>2022</v>
      </c>
      <c r="G197" s="40" t="s">
        <v>837</v>
      </c>
      <c r="H197" s="40" t="s">
        <v>838</v>
      </c>
      <c r="I197" s="40" t="s">
        <v>850</v>
      </c>
      <c r="J197" s="40" t="s">
        <v>119</v>
      </c>
      <c r="K197" s="40" t="s">
        <v>40</v>
      </c>
      <c r="L197" s="40" t="s">
        <v>41</v>
      </c>
      <c r="M197" s="40">
        <v>138</v>
      </c>
      <c r="N197" s="40" t="s">
        <v>81</v>
      </c>
      <c r="O197" s="40" t="s">
        <v>120</v>
      </c>
      <c r="P197" s="40" t="s">
        <v>433</v>
      </c>
      <c r="Q197" s="40" t="s">
        <v>433</v>
      </c>
      <c r="R197" s="40" t="s">
        <v>433</v>
      </c>
      <c r="S197" s="40" t="s">
        <v>433</v>
      </c>
      <c r="T197" s="40" t="s">
        <v>433</v>
      </c>
      <c r="U197" s="40" t="s">
        <v>433</v>
      </c>
      <c r="V197" s="40" t="s">
        <v>433</v>
      </c>
      <c r="W197" s="40" t="s">
        <v>433</v>
      </c>
      <c r="X197" s="40" t="s">
        <v>433</v>
      </c>
      <c r="Y197" s="40" t="s">
        <v>433</v>
      </c>
      <c r="Z197" s="40" t="s">
        <v>433</v>
      </c>
      <c r="AA197" s="41">
        <v>1.01</v>
      </c>
      <c r="AB197" s="40" t="s">
        <v>433</v>
      </c>
      <c r="AC197" s="40">
        <v>1.01</v>
      </c>
      <c r="AD197" s="40"/>
      <c r="AE197" s="40" t="s">
        <v>120</v>
      </c>
      <c r="AF197" s="40">
        <v>1.01</v>
      </c>
      <c r="AG197" s="40" t="s">
        <v>976</v>
      </c>
      <c r="AH197" s="40"/>
      <c r="AI197" s="40"/>
      <c r="AJ197" s="40"/>
      <c r="AK197" s="40"/>
      <c r="AL197" s="41">
        <v>0.21782890007189101</v>
      </c>
      <c r="AM197" s="41"/>
      <c r="AN197" s="41"/>
      <c r="AO197" s="31" t="s">
        <v>1157</v>
      </c>
      <c r="AP197" s="31">
        <v>1</v>
      </c>
      <c r="AQ197" s="32" t="e">
        <f t="shared" si="25"/>
        <v>#VALUE!</v>
      </c>
      <c r="AR197" s="32" t="e">
        <f t="shared" si="25"/>
        <v>#VALUE!</v>
      </c>
      <c r="AS197" s="32" t="e">
        <f t="shared" si="25"/>
        <v>#VALUE!</v>
      </c>
      <c r="AT197" s="32" t="e">
        <f t="shared" si="25"/>
        <v>#VALUE!</v>
      </c>
      <c r="AU197" s="32" t="e">
        <f t="shared" si="24"/>
        <v>#VALUE!</v>
      </c>
      <c r="AV197" s="32" t="e">
        <f t="shared" si="24"/>
        <v>#VALUE!</v>
      </c>
      <c r="AW197" s="32" t="e">
        <f t="shared" si="24"/>
        <v>#VALUE!</v>
      </c>
      <c r="AX197" s="32" t="e">
        <f t="shared" si="24"/>
        <v>#VALUE!</v>
      </c>
      <c r="AY197" s="32" t="e">
        <f t="shared" si="23"/>
        <v>#VALUE!</v>
      </c>
      <c r="AZ197" s="32" t="e">
        <f t="shared" si="23"/>
        <v>#VALUE!</v>
      </c>
      <c r="BA197" s="32" t="e">
        <f t="shared" si="23"/>
        <v>#VALUE!</v>
      </c>
      <c r="BB197" s="32">
        <f t="shared" si="23"/>
        <v>1.01</v>
      </c>
      <c r="BC197" s="32" t="e">
        <f t="shared" si="27"/>
        <v>#VALUE!</v>
      </c>
      <c r="BD197" s="28">
        <v>2.80373831775701E-2</v>
      </c>
      <c r="BE197" s="32">
        <v>0.13</v>
      </c>
      <c r="BF197" s="32" t="e">
        <f t="shared" si="22"/>
        <v>#VALUE!</v>
      </c>
      <c r="BG197" s="32" t="e">
        <f t="shared" si="22"/>
        <v>#VALUE!</v>
      </c>
      <c r="BH197" s="32" t="e">
        <f t="shared" si="22"/>
        <v>#VALUE!</v>
      </c>
      <c r="BI197" s="32" t="e">
        <f t="shared" si="22"/>
        <v>#VALUE!</v>
      </c>
      <c r="BJ197" s="32" t="e">
        <f t="shared" si="22"/>
        <v>#VALUE!</v>
      </c>
      <c r="BK197" s="32" t="e">
        <f t="shared" si="22"/>
        <v>#VALUE!</v>
      </c>
      <c r="BL197" s="32" t="e">
        <f t="shared" si="22"/>
        <v>#VALUE!</v>
      </c>
      <c r="BM197" s="32" t="e">
        <f t="shared" si="22"/>
        <v>#VALUE!</v>
      </c>
      <c r="BN197" s="32" t="e">
        <f t="shared" si="22"/>
        <v>#VALUE!</v>
      </c>
      <c r="BO197" s="32" t="e">
        <f t="shared" si="26"/>
        <v>#VALUE!</v>
      </c>
      <c r="BP197" s="32" t="e">
        <f t="shared" si="26"/>
        <v>#VALUE!</v>
      </c>
      <c r="BQ197" s="32">
        <f t="shared" si="26"/>
        <v>0.21782890007189076</v>
      </c>
      <c r="BR197" s="32" t="e">
        <f t="shared" si="20"/>
        <v>#VALUE!</v>
      </c>
      <c r="BS197" s="32"/>
      <c r="BT197" s="32"/>
      <c r="BU197" s="32"/>
      <c r="BV197" s="32"/>
      <c r="BW197" s="32"/>
      <c r="BX197" s="32"/>
      <c r="BY197" s="32"/>
      <c r="BZ197" s="32"/>
      <c r="CA197" s="32"/>
      <c r="CB197" s="32"/>
      <c r="CC197" s="32"/>
      <c r="CD197" s="32">
        <v>0.21782890007189076</v>
      </c>
      <c r="CE197" s="33"/>
    </row>
    <row r="198" spans="1:83" x14ac:dyDescent="0.25">
      <c r="A198" s="39">
        <v>3785977</v>
      </c>
      <c r="B198" s="40" t="s">
        <v>836</v>
      </c>
      <c r="C198" s="28" t="s">
        <v>1155</v>
      </c>
      <c r="D198" s="28" t="s">
        <v>1025</v>
      </c>
      <c r="E198" s="40" t="s">
        <v>48</v>
      </c>
      <c r="F198" s="40">
        <v>2022</v>
      </c>
      <c r="G198" s="40" t="s">
        <v>837</v>
      </c>
      <c r="H198" s="40" t="s">
        <v>838</v>
      </c>
      <c r="I198" s="40" t="s">
        <v>854</v>
      </c>
      <c r="J198" s="40" t="s">
        <v>119</v>
      </c>
      <c r="K198" s="40" t="s">
        <v>40</v>
      </c>
      <c r="L198" s="40" t="s">
        <v>41</v>
      </c>
      <c r="M198" s="40">
        <v>161</v>
      </c>
      <c r="N198" s="41">
        <v>90.06</v>
      </c>
      <c r="O198" s="40" t="s">
        <v>120</v>
      </c>
      <c r="P198" s="40" t="s">
        <v>433</v>
      </c>
      <c r="Q198" s="40" t="s">
        <v>433</v>
      </c>
      <c r="R198" s="41">
        <v>0.41</v>
      </c>
      <c r="S198" s="41">
        <v>0.98</v>
      </c>
      <c r="T198" s="41">
        <v>2.2200000000000002</v>
      </c>
      <c r="U198" s="40" t="s">
        <v>433</v>
      </c>
      <c r="V198" s="41">
        <v>12.1</v>
      </c>
      <c r="W198" s="40" t="s">
        <v>433</v>
      </c>
      <c r="X198" s="40" t="s">
        <v>433</v>
      </c>
      <c r="Y198" s="40" t="s">
        <v>433</v>
      </c>
      <c r="Z198" s="40" t="s">
        <v>433</v>
      </c>
      <c r="AA198" s="41">
        <v>0.99</v>
      </c>
      <c r="AB198" s="41">
        <v>4.3499999999999996</v>
      </c>
      <c r="AC198" s="40">
        <v>0.99</v>
      </c>
      <c r="AD198" s="40">
        <v>12.1</v>
      </c>
      <c r="AE198" s="40" t="s">
        <v>120</v>
      </c>
      <c r="AF198" s="40">
        <v>0.99</v>
      </c>
      <c r="AG198" s="40" t="s">
        <v>976</v>
      </c>
      <c r="AH198" s="40">
        <v>4.3499999999999996</v>
      </c>
      <c r="AI198" s="40" t="s">
        <v>976</v>
      </c>
      <c r="AJ198" s="40">
        <v>12.1</v>
      </c>
      <c r="AK198" s="40" t="s">
        <v>976</v>
      </c>
      <c r="AL198" s="41">
        <v>0.223981900452489</v>
      </c>
      <c r="AM198" s="41">
        <v>4.5807899371519998</v>
      </c>
      <c r="AN198" s="41">
        <v>2.7375565610859698</v>
      </c>
      <c r="AO198" s="31" t="s">
        <v>1157</v>
      </c>
      <c r="AP198" s="31">
        <v>1</v>
      </c>
      <c r="AQ198" s="32" t="e">
        <f t="shared" si="25"/>
        <v>#VALUE!</v>
      </c>
      <c r="AR198" s="32" t="e">
        <f t="shared" si="25"/>
        <v>#VALUE!</v>
      </c>
      <c r="AS198" s="32">
        <f t="shared" si="25"/>
        <v>0.41</v>
      </c>
      <c r="AT198" s="32">
        <f t="shared" si="25"/>
        <v>0.98</v>
      </c>
      <c r="AU198" s="32">
        <f t="shared" si="24"/>
        <v>2.2200000000000002</v>
      </c>
      <c r="AV198" s="32" t="e">
        <f t="shared" si="24"/>
        <v>#VALUE!</v>
      </c>
      <c r="AW198" s="32">
        <f t="shared" si="24"/>
        <v>12.1</v>
      </c>
      <c r="AX198" s="32" t="e">
        <f t="shared" si="24"/>
        <v>#VALUE!</v>
      </c>
      <c r="AY198" s="32" t="e">
        <f t="shared" si="23"/>
        <v>#VALUE!</v>
      </c>
      <c r="AZ198" s="32" t="e">
        <f t="shared" si="23"/>
        <v>#VALUE!</v>
      </c>
      <c r="BA198" s="32" t="e">
        <f t="shared" si="23"/>
        <v>#VALUE!</v>
      </c>
      <c r="BB198" s="32">
        <f t="shared" si="23"/>
        <v>0.99</v>
      </c>
      <c r="BC198" s="32">
        <f t="shared" si="27"/>
        <v>4.3499999999999996</v>
      </c>
      <c r="BD198" s="28">
        <v>2.9411764705882401E-2</v>
      </c>
      <c r="BE198" s="32">
        <v>0.13</v>
      </c>
      <c r="BF198" s="32" t="e">
        <f t="shared" si="22"/>
        <v>#VALUE!</v>
      </c>
      <c r="BG198" s="32" t="e">
        <f t="shared" si="22"/>
        <v>#VALUE!</v>
      </c>
      <c r="BH198" s="32">
        <f t="shared" si="22"/>
        <v>9.2760180995475255E-2</v>
      </c>
      <c r="BI198" s="32">
        <f t="shared" si="22"/>
        <v>0.22171945701357501</v>
      </c>
      <c r="BJ198" s="32">
        <f t="shared" si="22"/>
        <v>0.5022624434389148</v>
      </c>
      <c r="BK198" s="32" t="e">
        <f t="shared" si="22"/>
        <v>#VALUE!</v>
      </c>
      <c r="BL198" s="32">
        <f t="shared" si="22"/>
        <v>2.7375565610859773</v>
      </c>
      <c r="BM198" s="32" t="e">
        <f t="shared" si="22"/>
        <v>#VALUE!</v>
      </c>
      <c r="BN198" s="32" t="e">
        <f t="shared" si="22"/>
        <v>#VALUE!</v>
      </c>
      <c r="BO198" s="32" t="e">
        <f t="shared" si="26"/>
        <v>#VALUE!</v>
      </c>
      <c r="BP198" s="32" t="e">
        <f t="shared" si="26"/>
        <v>#VALUE!</v>
      </c>
      <c r="BQ198" s="32">
        <f t="shared" si="26"/>
        <v>0.22398190045248906</v>
      </c>
      <c r="BR198" s="32">
        <f t="shared" si="20"/>
        <v>0.98416289592760342</v>
      </c>
      <c r="BS198" s="32"/>
      <c r="BT198" s="32"/>
      <c r="BU198" s="32">
        <v>9.2760180995475255E-2</v>
      </c>
      <c r="BV198" s="32">
        <v>0.22171945701357501</v>
      </c>
      <c r="BW198" s="32">
        <v>0.5022624434389148</v>
      </c>
      <c r="BX198" s="32"/>
      <c r="BY198" s="32">
        <v>2.7375565610859773</v>
      </c>
      <c r="BZ198" s="32"/>
      <c r="CA198" s="32"/>
      <c r="CB198" s="32"/>
      <c r="CC198" s="32"/>
      <c r="CD198" s="32">
        <v>0.22398190045248906</v>
      </c>
      <c r="CE198" s="33">
        <v>0.98416289592760342</v>
      </c>
    </row>
    <row r="199" spans="1:83" x14ac:dyDescent="0.25">
      <c r="A199" s="39">
        <v>3785977</v>
      </c>
      <c r="B199" s="40" t="s">
        <v>836</v>
      </c>
      <c r="C199" s="28" t="s">
        <v>1155</v>
      </c>
      <c r="D199" s="28" t="s">
        <v>1025</v>
      </c>
      <c r="E199" s="40" t="s">
        <v>48</v>
      </c>
      <c r="F199" s="40">
        <v>2022</v>
      </c>
      <c r="G199" s="40" t="s">
        <v>837</v>
      </c>
      <c r="H199" s="40" t="s">
        <v>838</v>
      </c>
      <c r="I199" s="40" t="s">
        <v>858</v>
      </c>
      <c r="J199" s="40" t="s">
        <v>119</v>
      </c>
      <c r="K199" s="40" t="s">
        <v>40</v>
      </c>
      <c r="L199" s="40" t="s">
        <v>41</v>
      </c>
      <c r="M199" s="40">
        <v>176</v>
      </c>
      <c r="N199" s="41">
        <v>93.75</v>
      </c>
      <c r="O199" s="40" t="s">
        <v>120</v>
      </c>
      <c r="P199" s="40" t="s">
        <v>433</v>
      </c>
      <c r="Q199" s="40" t="s">
        <v>433</v>
      </c>
      <c r="R199" s="41">
        <v>0.34</v>
      </c>
      <c r="S199" s="41">
        <v>0.64</v>
      </c>
      <c r="T199" s="41">
        <v>1.61</v>
      </c>
      <c r="U199" s="40" t="s">
        <v>433</v>
      </c>
      <c r="V199" s="41">
        <v>7.41</v>
      </c>
      <c r="W199" s="40" t="s">
        <v>433</v>
      </c>
      <c r="X199" s="40" t="s">
        <v>433</v>
      </c>
      <c r="Y199" s="40" t="s">
        <v>433</v>
      </c>
      <c r="Z199" s="40" t="s">
        <v>433</v>
      </c>
      <c r="AA199" s="41">
        <v>0.74</v>
      </c>
      <c r="AB199" s="41">
        <v>3.64</v>
      </c>
      <c r="AC199" s="40">
        <v>0.74</v>
      </c>
      <c r="AD199" s="40">
        <v>7.41</v>
      </c>
      <c r="AE199" s="40" t="s">
        <v>120</v>
      </c>
      <c r="AF199" s="40">
        <v>0.74</v>
      </c>
      <c r="AG199" s="40" t="s">
        <v>976</v>
      </c>
      <c r="AH199" s="40">
        <v>3.64</v>
      </c>
      <c r="AI199" s="40" t="s">
        <v>976</v>
      </c>
      <c r="AJ199" s="40">
        <v>7.41</v>
      </c>
      <c r="AK199" s="40" t="s">
        <v>976</v>
      </c>
      <c r="AL199" s="41">
        <v>0.12168828795907199</v>
      </c>
      <c r="AM199" s="41">
        <v>4.0580126026090397</v>
      </c>
      <c r="AN199" s="41">
        <v>1.21852731591449</v>
      </c>
      <c r="AO199" s="31" t="s">
        <v>1157</v>
      </c>
      <c r="AP199" s="31">
        <v>1</v>
      </c>
      <c r="AQ199" s="32" t="e">
        <f t="shared" si="25"/>
        <v>#VALUE!</v>
      </c>
      <c r="AR199" s="32" t="e">
        <f t="shared" si="25"/>
        <v>#VALUE!</v>
      </c>
      <c r="AS199" s="32">
        <f t="shared" si="25"/>
        <v>0.34</v>
      </c>
      <c r="AT199" s="32">
        <f t="shared" si="25"/>
        <v>0.64</v>
      </c>
      <c r="AU199" s="32">
        <f t="shared" si="24"/>
        <v>1.61</v>
      </c>
      <c r="AV199" s="32" t="e">
        <f t="shared" si="24"/>
        <v>#VALUE!</v>
      </c>
      <c r="AW199" s="32">
        <f t="shared" si="24"/>
        <v>7.41</v>
      </c>
      <c r="AX199" s="32" t="e">
        <f t="shared" si="24"/>
        <v>#VALUE!</v>
      </c>
      <c r="AY199" s="32" t="e">
        <f t="shared" si="23"/>
        <v>#VALUE!</v>
      </c>
      <c r="AZ199" s="32" t="e">
        <f t="shared" si="23"/>
        <v>#VALUE!</v>
      </c>
      <c r="BA199" s="32" t="e">
        <f t="shared" si="23"/>
        <v>#VALUE!</v>
      </c>
      <c r="BB199" s="32">
        <f t="shared" si="23"/>
        <v>0.74</v>
      </c>
      <c r="BC199" s="32">
        <f t="shared" si="27"/>
        <v>3.64</v>
      </c>
      <c r="BD199" s="28">
        <v>2.1377672209026099E-2</v>
      </c>
      <c r="BE199" s="32">
        <v>0.13</v>
      </c>
      <c r="BF199" s="32" t="e">
        <f t="shared" si="22"/>
        <v>#VALUE!</v>
      </c>
      <c r="BG199" s="32" t="e">
        <f t="shared" si="22"/>
        <v>#VALUE!</v>
      </c>
      <c r="BH199" s="32">
        <f t="shared" si="22"/>
        <v>5.5910835008222109E-2</v>
      </c>
      <c r="BI199" s="32">
        <f t="shared" si="22"/>
        <v>0.10524392472135927</v>
      </c>
      <c r="BJ199" s="32">
        <f t="shared" si="22"/>
        <v>0.26475424812716941</v>
      </c>
      <c r="BK199" s="32" t="e">
        <f t="shared" si="22"/>
        <v>#VALUE!</v>
      </c>
      <c r="BL199" s="32">
        <f t="shared" si="22"/>
        <v>1.2185273159144878</v>
      </c>
      <c r="BM199" s="32" t="e">
        <f t="shared" si="22"/>
        <v>#VALUE!</v>
      </c>
      <c r="BN199" s="32" t="e">
        <f t="shared" si="22"/>
        <v>#VALUE!</v>
      </c>
      <c r="BO199" s="32" t="e">
        <f t="shared" si="26"/>
        <v>#VALUE!</v>
      </c>
      <c r="BP199" s="32" t="e">
        <f t="shared" si="26"/>
        <v>#VALUE!</v>
      </c>
      <c r="BQ199" s="32">
        <f t="shared" si="26"/>
        <v>0.12168828795907162</v>
      </c>
      <c r="BR199" s="32">
        <f t="shared" si="20"/>
        <v>0.5985748218527307</v>
      </c>
      <c r="BS199" s="32"/>
      <c r="BT199" s="32"/>
      <c r="BU199" s="32">
        <v>5.5910835008222109E-2</v>
      </c>
      <c r="BV199" s="32">
        <v>0.10524392472135927</v>
      </c>
      <c r="BW199" s="32">
        <v>0.26475424812716941</v>
      </c>
      <c r="BX199" s="32"/>
      <c r="BY199" s="32">
        <v>1.2185273159144878</v>
      </c>
      <c r="BZ199" s="32"/>
      <c r="CA199" s="32"/>
      <c r="CB199" s="32"/>
      <c r="CC199" s="32"/>
      <c r="CD199" s="32">
        <v>0.12168828795907162</v>
      </c>
      <c r="CE199" s="33">
        <v>0.5985748218527307</v>
      </c>
    </row>
    <row r="200" spans="1:83" x14ac:dyDescent="0.25">
      <c r="A200" s="39">
        <v>3785977</v>
      </c>
      <c r="B200" s="40" t="s">
        <v>836</v>
      </c>
      <c r="C200" s="28" t="s">
        <v>1155</v>
      </c>
      <c r="D200" s="28" t="s">
        <v>1025</v>
      </c>
      <c r="E200" s="40" t="s">
        <v>48</v>
      </c>
      <c r="F200" s="40">
        <v>2022</v>
      </c>
      <c r="G200" s="40" t="s">
        <v>837</v>
      </c>
      <c r="H200" s="40" t="s">
        <v>838</v>
      </c>
      <c r="I200" s="40" t="s">
        <v>862</v>
      </c>
      <c r="J200" s="40" t="s">
        <v>119</v>
      </c>
      <c r="K200" s="40" t="s">
        <v>40</v>
      </c>
      <c r="L200" s="40" t="s">
        <v>41</v>
      </c>
      <c r="M200" s="40">
        <v>176</v>
      </c>
      <c r="N200" s="41">
        <v>95.45</v>
      </c>
      <c r="O200" s="40" t="s">
        <v>120</v>
      </c>
      <c r="P200" s="40" t="s">
        <v>433</v>
      </c>
      <c r="Q200" s="40" t="s">
        <v>433</v>
      </c>
      <c r="R200" s="41">
        <v>0.42</v>
      </c>
      <c r="S200" s="41">
        <v>0.99</v>
      </c>
      <c r="T200" s="41">
        <v>2.15</v>
      </c>
      <c r="U200" s="40" t="s">
        <v>433</v>
      </c>
      <c r="V200" s="41">
        <v>10.98</v>
      </c>
      <c r="W200" s="40" t="s">
        <v>433</v>
      </c>
      <c r="X200" s="40" t="s">
        <v>433</v>
      </c>
      <c r="Y200" s="40" t="s">
        <v>433</v>
      </c>
      <c r="Z200" s="40" t="s">
        <v>433</v>
      </c>
      <c r="AA200" s="41">
        <v>1.02</v>
      </c>
      <c r="AB200" s="41">
        <v>3.77</v>
      </c>
      <c r="AC200" s="40">
        <v>1.02</v>
      </c>
      <c r="AD200" s="40">
        <v>10.98</v>
      </c>
      <c r="AE200" s="40" t="s">
        <v>120</v>
      </c>
      <c r="AF200" s="40">
        <v>1.02</v>
      </c>
      <c r="AG200" s="40" t="s">
        <v>976</v>
      </c>
      <c r="AH200" s="40">
        <v>3.77</v>
      </c>
      <c r="AI200" s="40" t="s">
        <v>976</v>
      </c>
      <c r="AJ200" s="40">
        <v>10.98</v>
      </c>
      <c r="AK200" s="40" t="s">
        <v>976</v>
      </c>
      <c r="AL200" s="41">
        <v>0.27897435897435902</v>
      </c>
      <c r="AM200" s="41">
        <v>4.24045802675289</v>
      </c>
      <c r="AN200" s="41">
        <v>3.0030769230769199</v>
      </c>
      <c r="AO200" s="31" t="s">
        <v>1157</v>
      </c>
      <c r="AP200" s="31">
        <v>1</v>
      </c>
      <c r="AQ200" s="32" t="e">
        <f t="shared" si="25"/>
        <v>#VALUE!</v>
      </c>
      <c r="AR200" s="32" t="e">
        <f t="shared" si="25"/>
        <v>#VALUE!</v>
      </c>
      <c r="AS200" s="32">
        <f t="shared" si="25"/>
        <v>0.42</v>
      </c>
      <c r="AT200" s="32">
        <f t="shared" si="25"/>
        <v>0.99</v>
      </c>
      <c r="AU200" s="32">
        <f t="shared" si="24"/>
        <v>2.15</v>
      </c>
      <c r="AV200" s="32" t="e">
        <f t="shared" si="24"/>
        <v>#VALUE!</v>
      </c>
      <c r="AW200" s="32">
        <f t="shared" si="24"/>
        <v>10.98</v>
      </c>
      <c r="AX200" s="32" t="e">
        <f t="shared" si="24"/>
        <v>#VALUE!</v>
      </c>
      <c r="AY200" s="32" t="e">
        <f t="shared" si="23"/>
        <v>#VALUE!</v>
      </c>
      <c r="AZ200" s="32" t="e">
        <f t="shared" si="23"/>
        <v>#VALUE!</v>
      </c>
      <c r="BA200" s="32" t="e">
        <f t="shared" si="23"/>
        <v>#VALUE!</v>
      </c>
      <c r="BB200" s="32">
        <f t="shared" si="23"/>
        <v>1.02</v>
      </c>
      <c r="BC200" s="32">
        <f t="shared" si="27"/>
        <v>3.77</v>
      </c>
      <c r="BD200" s="28">
        <v>3.5555555555555597E-2</v>
      </c>
      <c r="BE200" s="32">
        <v>0.13</v>
      </c>
      <c r="BF200" s="32" t="e">
        <f t="shared" si="22"/>
        <v>#VALUE!</v>
      </c>
      <c r="BG200" s="32" t="e">
        <f t="shared" si="22"/>
        <v>#VALUE!</v>
      </c>
      <c r="BH200" s="32">
        <f t="shared" si="22"/>
        <v>0.114871794871795</v>
      </c>
      <c r="BI200" s="32">
        <f t="shared" si="22"/>
        <v>0.2707692307692311</v>
      </c>
      <c r="BJ200" s="32">
        <f t="shared" si="22"/>
        <v>0.58803418803418872</v>
      </c>
      <c r="BK200" s="32" t="e">
        <f t="shared" si="22"/>
        <v>#VALUE!</v>
      </c>
      <c r="BL200" s="32">
        <f t="shared" si="22"/>
        <v>3.0030769230769265</v>
      </c>
      <c r="BM200" s="32" t="e">
        <f t="shared" si="22"/>
        <v>#VALUE!</v>
      </c>
      <c r="BN200" s="32" t="e">
        <f t="shared" si="22"/>
        <v>#VALUE!</v>
      </c>
      <c r="BO200" s="32" t="e">
        <f t="shared" si="26"/>
        <v>#VALUE!</v>
      </c>
      <c r="BP200" s="32" t="e">
        <f t="shared" si="26"/>
        <v>#VALUE!</v>
      </c>
      <c r="BQ200" s="32">
        <f t="shared" si="26"/>
        <v>0.27897435897435929</v>
      </c>
      <c r="BR200" s="32">
        <f t="shared" si="26"/>
        <v>1.0311111111111122</v>
      </c>
      <c r="BS200" s="32"/>
      <c r="BT200" s="32"/>
      <c r="BU200" s="32">
        <v>0.114871794871795</v>
      </c>
      <c r="BV200" s="32">
        <v>0.2707692307692311</v>
      </c>
      <c r="BW200" s="32">
        <v>0.58803418803418872</v>
      </c>
      <c r="BX200" s="32"/>
      <c r="BY200" s="32">
        <v>3.0030769230769265</v>
      </c>
      <c r="BZ200" s="32"/>
      <c r="CA200" s="32"/>
      <c r="CB200" s="32"/>
      <c r="CC200" s="32"/>
      <c r="CD200" s="32">
        <v>0.27897435897435929</v>
      </c>
      <c r="CE200" s="33">
        <v>1.0311111111111122</v>
      </c>
    </row>
    <row r="201" spans="1:83" x14ac:dyDescent="0.25">
      <c r="A201" s="39">
        <v>3785977</v>
      </c>
      <c r="B201" s="40" t="s">
        <v>836</v>
      </c>
      <c r="C201" s="28" t="s">
        <v>1155</v>
      </c>
      <c r="D201" s="28" t="s">
        <v>1025</v>
      </c>
      <c r="E201" s="40" t="s">
        <v>48</v>
      </c>
      <c r="F201" s="40">
        <v>2022</v>
      </c>
      <c r="G201" s="40" t="s">
        <v>837</v>
      </c>
      <c r="H201" s="40" t="s">
        <v>838</v>
      </c>
      <c r="I201" s="40" t="s">
        <v>869</v>
      </c>
      <c r="J201" s="40" t="s">
        <v>119</v>
      </c>
      <c r="K201" s="40" t="s">
        <v>40</v>
      </c>
      <c r="L201" s="40" t="s">
        <v>41</v>
      </c>
      <c r="M201" s="40">
        <v>177</v>
      </c>
      <c r="N201" s="41">
        <v>94.92</v>
      </c>
      <c r="O201" s="40" t="s">
        <v>120</v>
      </c>
      <c r="P201" s="40" t="s">
        <v>433</v>
      </c>
      <c r="Q201" s="40" t="s">
        <v>433</v>
      </c>
      <c r="R201" s="41">
        <v>0.32</v>
      </c>
      <c r="S201" s="41">
        <v>0.93</v>
      </c>
      <c r="T201" s="41">
        <v>2.48</v>
      </c>
      <c r="U201" s="40" t="s">
        <v>433</v>
      </c>
      <c r="V201" s="41">
        <v>11.32</v>
      </c>
      <c r="W201" s="40" t="s">
        <v>433</v>
      </c>
      <c r="X201" s="40" t="s">
        <v>433</v>
      </c>
      <c r="Y201" s="40" t="s">
        <v>433</v>
      </c>
      <c r="Z201" s="40" t="s">
        <v>433</v>
      </c>
      <c r="AA201" s="41">
        <v>1</v>
      </c>
      <c r="AB201" s="41">
        <v>4.5999999999999996</v>
      </c>
      <c r="AC201" s="40">
        <v>1</v>
      </c>
      <c r="AD201" s="40">
        <v>11.32</v>
      </c>
      <c r="AE201" s="40" t="s">
        <v>120</v>
      </c>
      <c r="AF201" s="40">
        <v>1</v>
      </c>
      <c r="AG201" s="40" t="s">
        <v>976</v>
      </c>
      <c r="AH201" s="40">
        <v>4.5999999999999996</v>
      </c>
      <c r="AI201" s="40" t="s">
        <v>976</v>
      </c>
      <c r="AJ201" s="40">
        <v>11.32</v>
      </c>
      <c r="AK201" s="40" t="s">
        <v>976</v>
      </c>
      <c r="AL201" s="41">
        <v>0.21634615384615399</v>
      </c>
      <c r="AM201" s="41">
        <v>4.3721306875858001</v>
      </c>
      <c r="AN201" s="41">
        <v>2.4490384615384602</v>
      </c>
      <c r="AO201" s="31" t="s">
        <v>1157</v>
      </c>
      <c r="AP201" s="31">
        <v>1</v>
      </c>
      <c r="AQ201" s="32" t="e">
        <f t="shared" si="25"/>
        <v>#VALUE!</v>
      </c>
      <c r="AR201" s="32" t="e">
        <f t="shared" si="25"/>
        <v>#VALUE!</v>
      </c>
      <c r="AS201" s="32">
        <f t="shared" si="25"/>
        <v>0.32</v>
      </c>
      <c r="AT201" s="32">
        <f t="shared" si="25"/>
        <v>0.93</v>
      </c>
      <c r="AU201" s="32">
        <f t="shared" si="24"/>
        <v>2.48</v>
      </c>
      <c r="AV201" s="32" t="e">
        <f t="shared" si="24"/>
        <v>#VALUE!</v>
      </c>
      <c r="AW201" s="32">
        <f t="shared" si="24"/>
        <v>11.32</v>
      </c>
      <c r="AX201" s="32" t="e">
        <f t="shared" si="24"/>
        <v>#VALUE!</v>
      </c>
      <c r="AY201" s="32" t="e">
        <f t="shared" si="23"/>
        <v>#VALUE!</v>
      </c>
      <c r="AZ201" s="32" t="e">
        <f t="shared" si="23"/>
        <v>#VALUE!</v>
      </c>
      <c r="BA201" s="32" t="e">
        <f t="shared" si="23"/>
        <v>#VALUE!</v>
      </c>
      <c r="BB201" s="32">
        <f t="shared" si="23"/>
        <v>1</v>
      </c>
      <c r="BC201" s="32">
        <f t="shared" si="27"/>
        <v>4.5999999999999996</v>
      </c>
      <c r="BD201" s="28">
        <v>2.8125000000000001E-2</v>
      </c>
      <c r="BE201" s="32">
        <v>0.13</v>
      </c>
      <c r="BF201" s="32" t="e">
        <f t="shared" si="22"/>
        <v>#VALUE!</v>
      </c>
      <c r="BG201" s="32" t="e">
        <f t="shared" si="22"/>
        <v>#VALUE!</v>
      </c>
      <c r="BH201" s="32">
        <f t="shared" si="22"/>
        <v>6.9230769230769235E-2</v>
      </c>
      <c r="BI201" s="32">
        <f t="shared" si="22"/>
        <v>0.20120192307692308</v>
      </c>
      <c r="BJ201" s="32">
        <f t="shared" si="22"/>
        <v>0.53653846153846152</v>
      </c>
      <c r="BK201" s="32" t="e">
        <f t="shared" si="22"/>
        <v>#VALUE!</v>
      </c>
      <c r="BL201" s="32">
        <f t="shared" si="22"/>
        <v>2.4490384615384615</v>
      </c>
      <c r="BM201" s="32" t="e">
        <f t="shared" si="22"/>
        <v>#VALUE!</v>
      </c>
      <c r="BN201" s="32" t="e">
        <f t="shared" si="22"/>
        <v>#VALUE!</v>
      </c>
      <c r="BO201" s="32" t="e">
        <f t="shared" si="26"/>
        <v>#VALUE!</v>
      </c>
      <c r="BP201" s="32" t="e">
        <f t="shared" si="26"/>
        <v>#VALUE!</v>
      </c>
      <c r="BQ201" s="32">
        <f t="shared" si="26"/>
        <v>0.21634615384615385</v>
      </c>
      <c r="BR201" s="32">
        <f t="shared" si="26"/>
        <v>0.9951923076923076</v>
      </c>
      <c r="BS201" s="32"/>
      <c r="BT201" s="32"/>
      <c r="BU201" s="32">
        <v>6.9230769230769235E-2</v>
      </c>
      <c r="BV201" s="32">
        <v>0.20120192307692308</v>
      </c>
      <c r="BW201" s="32">
        <v>0.53653846153846152</v>
      </c>
      <c r="BX201" s="32"/>
      <c r="BY201" s="32">
        <v>2.4490384615384615</v>
      </c>
      <c r="BZ201" s="32"/>
      <c r="CA201" s="32"/>
      <c r="CB201" s="32"/>
      <c r="CC201" s="32"/>
      <c r="CD201" s="32">
        <v>0.21634615384615385</v>
      </c>
      <c r="CE201" s="33">
        <v>0.9951923076923076</v>
      </c>
    </row>
    <row r="202" spans="1:83" x14ac:dyDescent="0.25">
      <c r="A202" s="39">
        <v>3785977</v>
      </c>
      <c r="B202" s="40" t="s">
        <v>836</v>
      </c>
      <c r="C202" s="28" t="s">
        <v>1153</v>
      </c>
      <c r="D202" s="28" t="s">
        <v>1154</v>
      </c>
      <c r="E202" s="40" t="s">
        <v>48</v>
      </c>
      <c r="F202" s="40">
        <v>2022</v>
      </c>
      <c r="G202" s="40" t="s">
        <v>837</v>
      </c>
      <c r="H202" s="40" t="s">
        <v>838</v>
      </c>
      <c r="I202" s="40" t="s">
        <v>840</v>
      </c>
      <c r="J202" s="40" t="s">
        <v>62</v>
      </c>
      <c r="K202" s="40" t="s">
        <v>40</v>
      </c>
      <c r="L202" s="40" t="s">
        <v>41</v>
      </c>
      <c r="M202" s="40">
        <v>39</v>
      </c>
      <c r="N202" s="40" t="s">
        <v>81</v>
      </c>
      <c r="O202" s="40" t="s">
        <v>120</v>
      </c>
      <c r="P202" s="40" t="s">
        <v>433</v>
      </c>
      <c r="Q202" s="40" t="s">
        <v>433</v>
      </c>
      <c r="R202" s="40" t="s">
        <v>433</v>
      </c>
      <c r="S202" s="40" t="s">
        <v>433</v>
      </c>
      <c r="T202" s="40" t="s">
        <v>433</v>
      </c>
      <c r="U202" s="40" t="s">
        <v>433</v>
      </c>
      <c r="V202" s="40" t="s">
        <v>433</v>
      </c>
      <c r="W202" s="40" t="s">
        <v>433</v>
      </c>
      <c r="X202" s="40" t="s">
        <v>433</v>
      </c>
      <c r="Y202" s="40" t="s">
        <v>433</v>
      </c>
      <c r="Z202" s="40" t="s">
        <v>433</v>
      </c>
      <c r="AA202" s="41">
        <v>2.79</v>
      </c>
      <c r="AB202" s="40" t="s">
        <v>433</v>
      </c>
      <c r="AC202" s="40">
        <v>2.79</v>
      </c>
      <c r="AD202" s="40"/>
      <c r="AE202" s="40" t="s">
        <v>120</v>
      </c>
      <c r="AF202" s="40">
        <v>2.79</v>
      </c>
      <c r="AG202" s="40" t="s">
        <v>976</v>
      </c>
      <c r="AH202" s="40"/>
      <c r="AI202" s="40"/>
      <c r="AJ202" s="40"/>
      <c r="AK202" s="40"/>
      <c r="AL202" s="41">
        <v>0.34010564811052402</v>
      </c>
      <c r="AM202" s="41"/>
      <c r="AN202" s="41"/>
      <c r="AO202" s="31" t="s">
        <v>1157</v>
      </c>
      <c r="AP202" s="31">
        <v>1</v>
      </c>
      <c r="AQ202" s="32" t="e">
        <f t="shared" si="25"/>
        <v>#VALUE!</v>
      </c>
      <c r="AR202" s="32" t="e">
        <f t="shared" si="25"/>
        <v>#VALUE!</v>
      </c>
      <c r="AS202" s="32" t="e">
        <f t="shared" si="25"/>
        <v>#VALUE!</v>
      </c>
      <c r="AT202" s="32" t="e">
        <f t="shared" si="25"/>
        <v>#VALUE!</v>
      </c>
      <c r="AU202" s="32" t="e">
        <f t="shared" si="24"/>
        <v>#VALUE!</v>
      </c>
      <c r="AV202" s="32" t="e">
        <f t="shared" si="24"/>
        <v>#VALUE!</v>
      </c>
      <c r="AW202" s="32" t="e">
        <f t="shared" si="24"/>
        <v>#VALUE!</v>
      </c>
      <c r="AX202" s="32" t="e">
        <f t="shared" si="24"/>
        <v>#VALUE!</v>
      </c>
      <c r="AY202" s="32" t="e">
        <f t="shared" si="23"/>
        <v>#VALUE!</v>
      </c>
      <c r="AZ202" s="32" t="e">
        <f t="shared" si="23"/>
        <v>#VALUE!</v>
      </c>
      <c r="BA202" s="32" t="e">
        <f t="shared" si="23"/>
        <v>#VALUE!</v>
      </c>
      <c r="BB202" s="32">
        <f t="shared" si="23"/>
        <v>2.79</v>
      </c>
      <c r="BC202" s="32" t="e">
        <f t="shared" si="27"/>
        <v>#VALUE!</v>
      </c>
      <c r="BD202" s="28">
        <v>2.80373831775701E-2</v>
      </c>
      <c r="BE202" s="32">
        <v>0.23</v>
      </c>
      <c r="BF202" s="32" t="e">
        <f t="shared" si="22"/>
        <v>#VALUE!</v>
      </c>
      <c r="BG202" s="32" t="e">
        <f t="shared" si="22"/>
        <v>#VALUE!</v>
      </c>
      <c r="BH202" s="32" t="e">
        <f t="shared" si="22"/>
        <v>#VALUE!</v>
      </c>
      <c r="BI202" s="32" t="e">
        <f t="shared" si="22"/>
        <v>#VALUE!</v>
      </c>
      <c r="BJ202" s="32" t="e">
        <f t="shared" si="22"/>
        <v>#VALUE!</v>
      </c>
      <c r="BK202" s="32" t="e">
        <f t="shared" si="22"/>
        <v>#VALUE!</v>
      </c>
      <c r="BL202" s="32" t="e">
        <f t="shared" ref="BL202:BR259" si="28">AW202*$BD202/$BE202</f>
        <v>#VALUE!</v>
      </c>
      <c r="BM202" s="32" t="e">
        <f t="shared" si="28"/>
        <v>#VALUE!</v>
      </c>
      <c r="BN202" s="32" t="e">
        <f t="shared" si="28"/>
        <v>#VALUE!</v>
      </c>
      <c r="BO202" s="32" t="e">
        <f t="shared" si="26"/>
        <v>#VALUE!</v>
      </c>
      <c r="BP202" s="32" t="e">
        <f t="shared" si="26"/>
        <v>#VALUE!</v>
      </c>
      <c r="BQ202" s="32">
        <f t="shared" si="26"/>
        <v>0.34010564811052424</v>
      </c>
      <c r="BR202" s="32" t="e">
        <f t="shared" si="26"/>
        <v>#VALUE!</v>
      </c>
      <c r="BS202" s="32"/>
      <c r="BT202" s="32"/>
      <c r="BU202" s="32"/>
      <c r="BV202" s="32"/>
      <c r="BW202" s="32"/>
      <c r="BX202" s="32"/>
      <c r="BY202" s="32"/>
      <c r="BZ202" s="32"/>
      <c r="CA202" s="32"/>
      <c r="CB202" s="32"/>
      <c r="CC202" s="32"/>
      <c r="CD202" s="32">
        <v>0.34010564811052424</v>
      </c>
      <c r="CE202" s="33"/>
    </row>
    <row r="203" spans="1:83" x14ac:dyDescent="0.25">
      <c r="A203" s="39">
        <v>3785977</v>
      </c>
      <c r="B203" s="40" t="s">
        <v>836</v>
      </c>
      <c r="C203" s="28" t="s">
        <v>1153</v>
      </c>
      <c r="D203" s="28" t="s">
        <v>1154</v>
      </c>
      <c r="E203" s="40" t="s">
        <v>48</v>
      </c>
      <c r="F203" s="40">
        <v>2022</v>
      </c>
      <c r="G203" s="40" t="s">
        <v>837</v>
      </c>
      <c r="H203" s="40" t="s">
        <v>838</v>
      </c>
      <c r="I203" s="40" t="s">
        <v>843</v>
      </c>
      <c r="J203" s="40" t="s">
        <v>62</v>
      </c>
      <c r="K203" s="40" t="s">
        <v>40</v>
      </c>
      <c r="L203" s="40" t="s">
        <v>41</v>
      </c>
      <c r="M203" s="40">
        <v>55</v>
      </c>
      <c r="N203" s="40" t="s">
        <v>81</v>
      </c>
      <c r="O203" s="40" t="s">
        <v>120</v>
      </c>
      <c r="P203" s="40" t="s">
        <v>433</v>
      </c>
      <c r="Q203" s="40" t="s">
        <v>433</v>
      </c>
      <c r="R203" s="40" t="s">
        <v>433</v>
      </c>
      <c r="S203" s="40" t="s">
        <v>433</v>
      </c>
      <c r="T203" s="40" t="s">
        <v>433</v>
      </c>
      <c r="U203" s="40" t="s">
        <v>433</v>
      </c>
      <c r="V203" s="40" t="s">
        <v>433</v>
      </c>
      <c r="W203" s="40" t="s">
        <v>433</v>
      </c>
      <c r="X203" s="40" t="s">
        <v>433</v>
      </c>
      <c r="Y203" s="40" t="s">
        <v>433</v>
      </c>
      <c r="Z203" s="40" t="s">
        <v>433</v>
      </c>
      <c r="AA203" s="41">
        <v>1.91</v>
      </c>
      <c r="AB203" s="40" t="s">
        <v>433</v>
      </c>
      <c r="AC203" s="40">
        <v>1.91</v>
      </c>
      <c r="AD203" s="40"/>
      <c r="AE203" s="40" t="s">
        <v>120</v>
      </c>
      <c r="AF203" s="40">
        <v>1.91</v>
      </c>
      <c r="AG203" s="40" t="s">
        <v>976</v>
      </c>
      <c r="AH203" s="40"/>
      <c r="AI203" s="40"/>
      <c r="AJ203" s="40"/>
      <c r="AK203" s="40"/>
      <c r="AL203" s="41">
        <v>0.23283218203982101</v>
      </c>
      <c r="AM203" s="41"/>
      <c r="AN203" s="41"/>
      <c r="AO203" s="31" t="s">
        <v>1157</v>
      </c>
      <c r="AP203" s="31">
        <v>1</v>
      </c>
      <c r="AQ203" s="32" t="e">
        <f t="shared" si="25"/>
        <v>#VALUE!</v>
      </c>
      <c r="AR203" s="32" t="e">
        <f t="shared" si="25"/>
        <v>#VALUE!</v>
      </c>
      <c r="AS203" s="32" t="e">
        <f t="shared" si="25"/>
        <v>#VALUE!</v>
      </c>
      <c r="AT203" s="32" t="e">
        <f t="shared" si="25"/>
        <v>#VALUE!</v>
      </c>
      <c r="AU203" s="32" t="e">
        <f t="shared" si="24"/>
        <v>#VALUE!</v>
      </c>
      <c r="AV203" s="32" t="e">
        <f t="shared" si="24"/>
        <v>#VALUE!</v>
      </c>
      <c r="AW203" s="32" t="e">
        <f t="shared" si="24"/>
        <v>#VALUE!</v>
      </c>
      <c r="AX203" s="32" t="e">
        <f t="shared" si="24"/>
        <v>#VALUE!</v>
      </c>
      <c r="AY203" s="32" t="e">
        <f t="shared" si="23"/>
        <v>#VALUE!</v>
      </c>
      <c r="AZ203" s="32" t="e">
        <f t="shared" si="23"/>
        <v>#VALUE!</v>
      </c>
      <c r="BA203" s="32" t="e">
        <f t="shared" si="23"/>
        <v>#VALUE!</v>
      </c>
      <c r="BB203" s="32">
        <f t="shared" si="23"/>
        <v>1.91</v>
      </c>
      <c r="BC203" s="32" t="e">
        <f t="shared" si="27"/>
        <v>#VALUE!</v>
      </c>
      <c r="BD203" s="28">
        <v>2.80373831775701E-2</v>
      </c>
      <c r="BE203" s="32">
        <v>0.23</v>
      </c>
      <c r="BF203" s="32" t="e">
        <f t="shared" ref="BF203:BK245" si="29">AQ203*$BD203/$BE203</f>
        <v>#VALUE!</v>
      </c>
      <c r="BG203" s="32" t="e">
        <f t="shared" si="29"/>
        <v>#VALUE!</v>
      </c>
      <c r="BH203" s="32" t="e">
        <f t="shared" si="29"/>
        <v>#VALUE!</v>
      </c>
      <c r="BI203" s="32" t="e">
        <f t="shared" si="29"/>
        <v>#VALUE!</v>
      </c>
      <c r="BJ203" s="32" t="e">
        <f t="shared" si="29"/>
        <v>#VALUE!</v>
      </c>
      <c r="BK203" s="32" t="e">
        <f t="shared" si="29"/>
        <v>#VALUE!</v>
      </c>
      <c r="BL203" s="32" t="e">
        <f t="shared" si="28"/>
        <v>#VALUE!</v>
      </c>
      <c r="BM203" s="32" t="e">
        <f t="shared" si="28"/>
        <v>#VALUE!</v>
      </c>
      <c r="BN203" s="32" t="e">
        <f t="shared" si="28"/>
        <v>#VALUE!</v>
      </c>
      <c r="BO203" s="32" t="e">
        <f t="shared" si="26"/>
        <v>#VALUE!</v>
      </c>
      <c r="BP203" s="32" t="e">
        <f t="shared" si="26"/>
        <v>#VALUE!</v>
      </c>
      <c r="BQ203" s="32">
        <f t="shared" si="26"/>
        <v>0.23283218203982126</v>
      </c>
      <c r="BR203" s="32" t="e">
        <f t="shared" si="26"/>
        <v>#VALUE!</v>
      </c>
      <c r="BS203" s="32"/>
      <c r="BT203" s="32"/>
      <c r="BU203" s="32"/>
      <c r="BV203" s="32"/>
      <c r="BW203" s="32"/>
      <c r="BX203" s="32"/>
      <c r="BY203" s="32"/>
      <c r="BZ203" s="32"/>
      <c r="CA203" s="32"/>
      <c r="CB203" s="32"/>
      <c r="CC203" s="32"/>
      <c r="CD203" s="32">
        <v>0.23283218203982126</v>
      </c>
      <c r="CE203" s="33"/>
    </row>
    <row r="204" spans="1:83" x14ac:dyDescent="0.25">
      <c r="A204" s="39">
        <v>3785977</v>
      </c>
      <c r="B204" s="40" t="s">
        <v>836</v>
      </c>
      <c r="C204" s="28" t="s">
        <v>1153</v>
      </c>
      <c r="D204" s="28" t="s">
        <v>1154</v>
      </c>
      <c r="E204" s="40" t="s">
        <v>48</v>
      </c>
      <c r="F204" s="40">
        <v>2022</v>
      </c>
      <c r="G204" s="40" t="s">
        <v>837</v>
      </c>
      <c r="H204" s="40" t="s">
        <v>838</v>
      </c>
      <c r="I204" s="40" t="s">
        <v>845</v>
      </c>
      <c r="J204" s="40" t="s">
        <v>62</v>
      </c>
      <c r="K204" s="40" t="s">
        <v>40</v>
      </c>
      <c r="L204" s="40" t="s">
        <v>41</v>
      </c>
      <c r="M204" s="40">
        <v>85</v>
      </c>
      <c r="N204" s="40" t="s">
        <v>81</v>
      </c>
      <c r="O204" s="40" t="s">
        <v>120</v>
      </c>
      <c r="P204" s="40" t="s">
        <v>433</v>
      </c>
      <c r="Q204" s="40" t="s">
        <v>433</v>
      </c>
      <c r="R204" s="40" t="s">
        <v>433</v>
      </c>
      <c r="S204" s="40" t="s">
        <v>433</v>
      </c>
      <c r="T204" s="40" t="s">
        <v>433</v>
      </c>
      <c r="U204" s="40" t="s">
        <v>433</v>
      </c>
      <c r="V204" s="40" t="s">
        <v>433</v>
      </c>
      <c r="W204" s="40" t="s">
        <v>433</v>
      </c>
      <c r="X204" s="40" t="s">
        <v>433</v>
      </c>
      <c r="Y204" s="40" t="s">
        <v>433</v>
      </c>
      <c r="Z204" s="40" t="s">
        <v>433</v>
      </c>
      <c r="AA204" s="41">
        <v>3.53</v>
      </c>
      <c r="AB204" s="40" t="s">
        <v>433</v>
      </c>
      <c r="AC204" s="40">
        <v>3.53</v>
      </c>
      <c r="AD204" s="40"/>
      <c r="AE204" s="40" t="s">
        <v>120</v>
      </c>
      <c r="AF204" s="40">
        <v>3.53</v>
      </c>
      <c r="AG204" s="40" t="s">
        <v>976</v>
      </c>
      <c r="AH204" s="40"/>
      <c r="AI204" s="40"/>
      <c r="AJ204" s="40"/>
      <c r="AK204" s="40"/>
      <c r="AL204" s="41">
        <v>0.43031288094270598</v>
      </c>
      <c r="AM204" s="41"/>
      <c r="AN204" s="41"/>
      <c r="AO204" s="31" t="s">
        <v>1157</v>
      </c>
      <c r="AP204" s="31">
        <v>1</v>
      </c>
      <c r="AQ204" s="32" t="e">
        <f t="shared" si="25"/>
        <v>#VALUE!</v>
      </c>
      <c r="AR204" s="32" t="e">
        <f t="shared" si="25"/>
        <v>#VALUE!</v>
      </c>
      <c r="AS204" s="32" t="e">
        <f t="shared" si="25"/>
        <v>#VALUE!</v>
      </c>
      <c r="AT204" s="32" t="e">
        <f t="shared" si="25"/>
        <v>#VALUE!</v>
      </c>
      <c r="AU204" s="32" t="e">
        <f t="shared" si="24"/>
        <v>#VALUE!</v>
      </c>
      <c r="AV204" s="32" t="e">
        <f t="shared" si="24"/>
        <v>#VALUE!</v>
      </c>
      <c r="AW204" s="32" t="e">
        <f t="shared" si="24"/>
        <v>#VALUE!</v>
      </c>
      <c r="AX204" s="32" t="e">
        <f t="shared" si="24"/>
        <v>#VALUE!</v>
      </c>
      <c r="AY204" s="32" t="e">
        <f t="shared" si="23"/>
        <v>#VALUE!</v>
      </c>
      <c r="AZ204" s="32" t="e">
        <f t="shared" si="23"/>
        <v>#VALUE!</v>
      </c>
      <c r="BA204" s="32" t="e">
        <f t="shared" si="23"/>
        <v>#VALUE!</v>
      </c>
      <c r="BB204" s="32">
        <f t="shared" si="23"/>
        <v>3.53</v>
      </c>
      <c r="BC204" s="32" t="e">
        <f t="shared" si="27"/>
        <v>#VALUE!</v>
      </c>
      <c r="BD204" s="28">
        <v>2.80373831775701E-2</v>
      </c>
      <c r="BE204" s="32">
        <v>0.23</v>
      </c>
      <c r="BF204" s="32" t="e">
        <f t="shared" si="29"/>
        <v>#VALUE!</v>
      </c>
      <c r="BG204" s="32" t="e">
        <f t="shared" si="29"/>
        <v>#VALUE!</v>
      </c>
      <c r="BH204" s="32" t="e">
        <f t="shared" si="29"/>
        <v>#VALUE!</v>
      </c>
      <c r="BI204" s="32" t="e">
        <f t="shared" si="29"/>
        <v>#VALUE!</v>
      </c>
      <c r="BJ204" s="32" t="e">
        <f t="shared" si="29"/>
        <v>#VALUE!</v>
      </c>
      <c r="BK204" s="32" t="e">
        <f t="shared" si="29"/>
        <v>#VALUE!</v>
      </c>
      <c r="BL204" s="32" t="e">
        <f t="shared" si="28"/>
        <v>#VALUE!</v>
      </c>
      <c r="BM204" s="32" t="e">
        <f t="shared" si="28"/>
        <v>#VALUE!</v>
      </c>
      <c r="BN204" s="32" t="e">
        <f t="shared" si="28"/>
        <v>#VALUE!</v>
      </c>
      <c r="BO204" s="32" t="e">
        <f t="shared" si="26"/>
        <v>#VALUE!</v>
      </c>
      <c r="BP204" s="32" t="e">
        <f t="shared" si="26"/>
        <v>#VALUE!</v>
      </c>
      <c r="BQ204" s="32">
        <f t="shared" si="26"/>
        <v>0.43031288094270631</v>
      </c>
      <c r="BR204" s="32" t="e">
        <f t="shared" si="26"/>
        <v>#VALUE!</v>
      </c>
      <c r="BS204" s="32"/>
      <c r="BT204" s="32"/>
      <c r="BU204" s="32"/>
      <c r="BV204" s="32"/>
      <c r="BW204" s="32"/>
      <c r="BX204" s="32"/>
      <c r="BY204" s="32"/>
      <c r="BZ204" s="32"/>
      <c r="CA204" s="32"/>
      <c r="CB204" s="32"/>
      <c r="CC204" s="32"/>
      <c r="CD204" s="32">
        <v>0.43031288094270631</v>
      </c>
      <c r="CE204" s="33"/>
    </row>
    <row r="205" spans="1:83" x14ac:dyDescent="0.25">
      <c r="A205" s="39">
        <v>3785977</v>
      </c>
      <c r="B205" s="40" t="s">
        <v>836</v>
      </c>
      <c r="C205" s="28" t="s">
        <v>1153</v>
      </c>
      <c r="D205" s="28" t="s">
        <v>1154</v>
      </c>
      <c r="E205" s="40" t="s">
        <v>48</v>
      </c>
      <c r="F205" s="40">
        <v>2022</v>
      </c>
      <c r="G205" s="40" t="s">
        <v>837</v>
      </c>
      <c r="H205" s="40" t="s">
        <v>838</v>
      </c>
      <c r="I205" s="40" t="s">
        <v>847</v>
      </c>
      <c r="J205" s="40" t="s">
        <v>62</v>
      </c>
      <c r="K205" s="40" t="s">
        <v>40</v>
      </c>
      <c r="L205" s="40" t="s">
        <v>41</v>
      </c>
      <c r="M205" s="40">
        <v>129</v>
      </c>
      <c r="N205" s="40" t="s">
        <v>81</v>
      </c>
      <c r="O205" s="40" t="s">
        <v>120</v>
      </c>
      <c r="P205" s="40" t="s">
        <v>433</v>
      </c>
      <c r="Q205" s="40" t="s">
        <v>433</v>
      </c>
      <c r="R205" s="40" t="s">
        <v>433</v>
      </c>
      <c r="S205" s="40" t="s">
        <v>433</v>
      </c>
      <c r="T205" s="40" t="s">
        <v>433</v>
      </c>
      <c r="U205" s="40" t="s">
        <v>433</v>
      </c>
      <c r="V205" s="40" t="s">
        <v>433</v>
      </c>
      <c r="W205" s="40" t="s">
        <v>433</v>
      </c>
      <c r="X205" s="40" t="s">
        <v>433</v>
      </c>
      <c r="Y205" s="40" t="s">
        <v>433</v>
      </c>
      <c r="Z205" s="40" t="s">
        <v>433</v>
      </c>
      <c r="AA205" s="41">
        <v>2.75</v>
      </c>
      <c r="AB205" s="40" t="s">
        <v>433</v>
      </c>
      <c r="AC205" s="40">
        <v>2.75</v>
      </c>
      <c r="AD205" s="40"/>
      <c r="AE205" s="40" t="s">
        <v>120</v>
      </c>
      <c r="AF205" s="40">
        <v>2.75</v>
      </c>
      <c r="AG205" s="40" t="s">
        <v>976</v>
      </c>
      <c r="AH205" s="40"/>
      <c r="AI205" s="40"/>
      <c r="AJ205" s="40"/>
      <c r="AK205" s="40"/>
      <c r="AL205" s="41">
        <v>0.335229581470947</v>
      </c>
      <c r="AM205" s="41"/>
      <c r="AN205" s="41"/>
      <c r="AO205" s="31" t="s">
        <v>1157</v>
      </c>
      <c r="AP205" s="31">
        <v>1</v>
      </c>
      <c r="AQ205" s="32" t="e">
        <f t="shared" si="25"/>
        <v>#VALUE!</v>
      </c>
      <c r="AR205" s="32" t="e">
        <f t="shared" si="25"/>
        <v>#VALUE!</v>
      </c>
      <c r="AS205" s="32" t="e">
        <f t="shared" si="25"/>
        <v>#VALUE!</v>
      </c>
      <c r="AT205" s="32" t="e">
        <f t="shared" si="25"/>
        <v>#VALUE!</v>
      </c>
      <c r="AU205" s="32" t="e">
        <f t="shared" si="24"/>
        <v>#VALUE!</v>
      </c>
      <c r="AV205" s="32" t="e">
        <f t="shared" si="24"/>
        <v>#VALUE!</v>
      </c>
      <c r="AW205" s="32" t="e">
        <f t="shared" si="24"/>
        <v>#VALUE!</v>
      </c>
      <c r="AX205" s="32" t="e">
        <f t="shared" si="24"/>
        <v>#VALUE!</v>
      </c>
      <c r="AY205" s="32" t="e">
        <f t="shared" si="23"/>
        <v>#VALUE!</v>
      </c>
      <c r="AZ205" s="32" t="e">
        <f t="shared" si="23"/>
        <v>#VALUE!</v>
      </c>
      <c r="BA205" s="32" t="e">
        <f t="shared" si="23"/>
        <v>#VALUE!</v>
      </c>
      <c r="BB205" s="32">
        <f t="shared" si="23"/>
        <v>2.75</v>
      </c>
      <c r="BC205" s="32" t="e">
        <f t="shared" si="27"/>
        <v>#VALUE!</v>
      </c>
      <c r="BD205" s="28">
        <v>2.80373831775701E-2</v>
      </c>
      <c r="BE205" s="32">
        <v>0.23</v>
      </c>
      <c r="BF205" s="32" t="e">
        <f t="shared" si="29"/>
        <v>#VALUE!</v>
      </c>
      <c r="BG205" s="32" t="e">
        <f t="shared" si="29"/>
        <v>#VALUE!</v>
      </c>
      <c r="BH205" s="32" t="e">
        <f t="shared" si="29"/>
        <v>#VALUE!</v>
      </c>
      <c r="BI205" s="32" t="e">
        <f t="shared" si="29"/>
        <v>#VALUE!</v>
      </c>
      <c r="BJ205" s="32" t="e">
        <f t="shared" si="29"/>
        <v>#VALUE!</v>
      </c>
      <c r="BK205" s="32" t="e">
        <f t="shared" si="29"/>
        <v>#VALUE!</v>
      </c>
      <c r="BL205" s="32" t="e">
        <f t="shared" si="28"/>
        <v>#VALUE!</v>
      </c>
      <c r="BM205" s="32" t="e">
        <f t="shared" si="28"/>
        <v>#VALUE!</v>
      </c>
      <c r="BN205" s="32" t="e">
        <f t="shared" si="28"/>
        <v>#VALUE!</v>
      </c>
      <c r="BO205" s="32" t="e">
        <f t="shared" si="26"/>
        <v>#VALUE!</v>
      </c>
      <c r="BP205" s="32" t="e">
        <f t="shared" si="26"/>
        <v>#VALUE!</v>
      </c>
      <c r="BQ205" s="32">
        <f t="shared" si="26"/>
        <v>0.33522958147094684</v>
      </c>
      <c r="BR205" s="32" t="e">
        <f t="shared" si="26"/>
        <v>#VALUE!</v>
      </c>
      <c r="BS205" s="32"/>
      <c r="BT205" s="32"/>
      <c r="BU205" s="32"/>
      <c r="BV205" s="32"/>
      <c r="BW205" s="32"/>
      <c r="BX205" s="32"/>
      <c r="BY205" s="32"/>
      <c r="BZ205" s="32"/>
      <c r="CA205" s="32"/>
      <c r="CB205" s="32"/>
      <c r="CC205" s="32"/>
      <c r="CD205" s="32">
        <v>0.33522958147094684</v>
      </c>
      <c r="CE205" s="33"/>
    </row>
    <row r="206" spans="1:83" x14ac:dyDescent="0.25">
      <c r="A206" s="39">
        <v>3785977</v>
      </c>
      <c r="B206" s="40" t="s">
        <v>836</v>
      </c>
      <c r="C206" s="28" t="s">
        <v>1153</v>
      </c>
      <c r="D206" s="28" t="s">
        <v>1154</v>
      </c>
      <c r="E206" s="40" t="s">
        <v>48</v>
      </c>
      <c r="F206" s="40">
        <v>2022</v>
      </c>
      <c r="G206" s="40" t="s">
        <v>837</v>
      </c>
      <c r="H206" s="40" t="s">
        <v>838</v>
      </c>
      <c r="I206" s="40" t="s">
        <v>850</v>
      </c>
      <c r="J206" s="40" t="s">
        <v>62</v>
      </c>
      <c r="K206" s="40" t="s">
        <v>40</v>
      </c>
      <c r="L206" s="40" t="s">
        <v>41</v>
      </c>
      <c r="M206" s="40">
        <v>138</v>
      </c>
      <c r="N206" s="40" t="s">
        <v>81</v>
      </c>
      <c r="O206" s="40" t="s">
        <v>120</v>
      </c>
      <c r="P206" s="40" t="s">
        <v>433</v>
      </c>
      <c r="Q206" s="40" t="s">
        <v>433</v>
      </c>
      <c r="R206" s="40" t="s">
        <v>433</v>
      </c>
      <c r="S206" s="40" t="s">
        <v>433</v>
      </c>
      <c r="T206" s="40" t="s">
        <v>433</v>
      </c>
      <c r="U206" s="40" t="s">
        <v>433</v>
      </c>
      <c r="V206" s="40" t="s">
        <v>433</v>
      </c>
      <c r="W206" s="40" t="s">
        <v>433</v>
      </c>
      <c r="X206" s="40" t="s">
        <v>433</v>
      </c>
      <c r="Y206" s="40" t="s">
        <v>433</v>
      </c>
      <c r="Z206" s="40" t="s">
        <v>433</v>
      </c>
      <c r="AA206" s="41">
        <v>2.46</v>
      </c>
      <c r="AB206" s="40" t="s">
        <v>433</v>
      </c>
      <c r="AC206" s="40">
        <v>2.46</v>
      </c>
      <c r="AD206" s="40"/>
      <c r="AE206" s="40" t="s">
        <v>120</v>
      </c>
      <c r="AF206" s="40">
        <v>2.46</v>
      </c>
      <c r="AG206" s="40" t="s">
        <v>976</v>
      </c>
      <c r="AH206" s="40"/>
      <c r="AI206" s="40"/>
      <c r="AJ206" s="40"/>
      <c r="AK206" s="40"/>
      <c r="AL206" s="41">
        <v>0.29987809833401102</v>
      </c>
      <c r="AM206" s="41"/>
      <c r="AN206" s="41"/>
      <c r="AO206" s="31" t="s">
        <v>1157</v>
      </c>
      <c r="AP206" s="31">
        <v>1</v>
      </c>
      <c r="AQ206" s="32" t="e">
        <f t="shared" si="25"/>
        <v>#VALUE!</v>
      </c>
      <c r="AR206" s="32" t="e">
        <f t="shared" si="25"/>
        <v>#VALUE!</v>
      </c>
      <c r="AS206" s="32" t="e">
        <f t="shared" si="25"/>
        <v>#VALUE!</v>
      </c>
      <c r="AT206" s="32" t="e">
        <f t="shared" si="25"/>
        <v>#VALUE!</v>
      </c>
      <c r="AU206" s="32" t="e">
        <f t="shared" si="24"/>
        <v>#VALUE!</v>
      </c>
      <c r="AV206" s="32" t="e">
        <f t="shared" si="24"/>
        <v>#VALUE!</v>
      </c>
      <c r="AW206" s="32" t="e">
        <f t="shared" si="24"/>
        <v>#VALUE!</v>
      </c>
      <c r="AX206" s="32" t="e">
        <f t="shared" si="24"/>
        <v>#VALUE!</v>
      </c>
      <c r="AY206" s="32" t="e">
        <f t="shared" si="23"/>
        <v>#VALUE!</v>
      </c>
      <c r="AZ206" s="32" t="e">
        <f t="shared" si="23"/>
        <v>#VALUE!</v>
      </c>
      <c r="BA206" s="32" t="e">
        <f t="shared" si="23"/>
        <v>#VALUE!</v>
      </c>
      <c r="BB206" s="32">
        <f t="shared" si="23"/>
        <v>2.46</v>
      </c>
      <c r="BC206" s="32" t="e">
        <f t="shared" si="27"/>
        <v>#VALUE!</v>
      </c>
      <c r="BD206" s="28">
        <v>2.80373831775701E-2</v>
      </c>
      <c r="BE206" s="32">
        <v>0.23</v>
      </c>
      <c r="BF206" s="32" t="e">
        <f t="shared" si="29"/>
        <v>#VALUE!</v>
      </c>
      <c r="BG206" s="32" t="e">
        <f t="shared" si="29"/>
        <v>#VALUE!</v>
      </c>
      <c r="BH206" s="32" t="e">
        <f t="shared" si="29"/>
        <v>#VALUE!</v>
      </c>
      <c r="BI206" s="32" t="e">
        <f t="shared" si="29"/>
        <v>#VALUE!</v>
      </c>
      <c r="BJ206" s="32" t="e">
        <f t="shared" si="29"/>
        <v>#VALUE!</v>
      </c>
      <c r="BK206" s="32" t="e">
        <f t="shared" si="29"/>
        <v>#VALUE!</v>
      </c>
      <c r="BL206" s="32" t="e">
        <f t="shared" si="28"/>
        <v>#VALUE!</v>
      </c>
      <c r="BM206" s="32" t="e">
        <f t="shared" si="28"/>
        <v>#VALUE!</v>
      </c>
      <c r="BN206" s="32" t="e">
        <f t="shared" si="28"/>
        <v>#VALUE!</v>
      </c>
      <c r="BO206" s="32" t="e">
        <f t="shared" si="26"/>
        <v>#VALUE!</v>
      </c>
      <c r="BP206" s="32" t="e">
        <f t="shared" si="26"/>
        <v>#VALUE!</v>
      </c>
      <c r="BQ206" s="32">
        <f t="shared" si="26"/>
        <v>0.29987809833401063</v>
      </c>
      <c r="BR206" s="32" t="e">
        <f t="shared" si="26"/>
        <v>#VALUE!</v>
      </c>
      <c r="BS206" s="32"/>
      <c r="BT206" s="32"/>
      <c r="BU206" s="32"/>
      <c r="BV206" s="32"/>
      <c r="BW206" s="32"/>
      <c r="BX206" s="32"/>
      <c r="BY206" s="32"/>
      <c r="BZ206" s="32"/>
      <c r="CA206" s="32"/>
      <c r="CB206" s="32"/>
      <c r="CC206" s="32"/>
      <c r="CD206" s="32">
        <v>0.29987809833401063</v>
      </c>
      <c r="CE206" s="33"/>
    </row>
    <row r="207" spans="1:83" x14ac:dyDescent="0.25">
      <c r="A207" s="39">
        <v>3785977</v>
      </c>
      <c r="B207" s="40" t="s">
        <v>836</v>
      </c>
      <c r="C207" s="28" t="s">
        <v>1153</v>
      </c>
      <c r="D207" s="28" t="s">
        <v>1154</v>
      </c>
      <c r="E207" s="40" t="s">
        <v>48</v>
      </c>
      <c r="F207" s="40">
        <v>2022</v>
      </c>
      <c r="G207" s="40" t="s">
        <v>837</v>
      </c>
      <c r="H207" s="40" t="s">
        <v>838</v>
      </c>
      <c r="I207" s="40" t="s">
        <v>854</v>
      </c>
      <c r="J207" s="40" t="s">
        <v>62</v>
      </c>
      <c r="K207" s="40" t="s">
        <v>40</v>
      </c>
      <c r="L207" s="40" t="s">
        <v>41</v>
      </c>
      <c r="M207" s="40">
        <v>165</v>
      </c>
      <c r="N207" s="41">
        <v>98.79</v>
      </c>
      <c r="O207" s="40" t="s">
        <v>120</v>
      </c>
      <c r="P207" s="40" t="s">
        <v>433</v>
      </c>
      <c r="Q207" s="40" t="s">
        <v>433</v>
      </c>
      <c r="R207" s="41">
        <v>0.89</v>
      </c>
      <c r="S207" s="41">
        <v>1.84</v>
      </c>
      <c r="T207" s="41">
        <v>4.76</v>
      </c>
      <c r="U207" s="40" t="s">
        <v>433</v>
      </c>
      <c r="V207" s="41">
        <v>18.48</v>
      </c>
      <c r="W207" s="40" t="s">
        <v>433</v>
      </c>
      <c r="X207" s="40" t="s">
        <v>433</v>
      </c>
      <c r="Y207" s="40" t="s">
        <v>433</v>
      </c>
      <c r="Z207" s="40" t="s">
        <v>433</v>
      </c>
      <c r="AA207" s="41">
        <v>1.98</v>
      </c>
      <c r="AB207" s="41">
        <v>3.73</v>
      </c>
      <c r="AC207" s="40">
        <v>1.98</v>
      </c>
      <c r="AD207" s="40">
        <v>18.48</v>
      </c>
      <c r="AE207" s="40" t="s">
        <v>120</v>
      </c>
      <c r="AF207" s="40">
        <v>1.98</v>
      </c>
      <c r="AG207" s="40" t="s">
        <v>976</v>
      </c>
      <c r="AH207" s="40">
        <v>3.73</v>
      </c>
      <c r="AI207" s="40" t="s">
        <v>976</v>
      </c>
      <c r="AJ207" s="40">
        <v>18.48</v>
      </c>
      <c r="AK207" s="40" t="s">
        <v>976</v>
      </c>
      <c r="AL207" s="41">
        <v>0.25319693094629198</v>
      </c>
      <c r="AM207" s="41">
        <v>3.8881273891877499</v>
      </c>
      <c r="AN207" s="41">
        <v>2.3631713554987201</v>
      </c>
      <c r="AO207" s="31" t="s">
        <v>1157</v>
      </c>
      <c r="AP207" s="31">
        <v>1</v>
      </c>
      <c r="AQ207" s="32" t="e">
        <f t="shared" si="25"/>
        <v>#VALUE!</v>
      </c>
      <c r="AR207" s="32" t="e">
        <f t="shared" si="25"/>
        <v>#VALUE!</v>
      </c>
      <c r="AS207" s="32">
        <f t="shared" si="25"/>
        <v>0.89</v>
      </c>
      <c r="AT207" s="32">
        <f t="shared" si="25"/>
        <v>1.84</v>
      </c>
      <c r="AU207" s="32">
        <f t="shared" si="24"/>
        <v>4.76</v>
      </c>
      <c r="AV207" s="32" t="e">
        <f t="shared" si="24"/>
        <v>#VALUE!</v>
      </c>
      <c r="AW207" s="32">
        <f t="shared" si="24"/>
        <v>18.48</v>
      </c>
      <c r="AX207" s="32" t="e">
        <f t="shared" si="24"/>
        <v>#VALUE!</v>
      </c>
      <c r="AY207" s="32" t="e">
        <f t="shared" si="23"/>
        <v>#VALUE!</v>
      </c>
      <c r="AZ207" s="32" t="e">
        <f t="shared" si="23"/>
        <v>#VALUE!</v>
      </c>
      <c r="BA207" s="32" t="e">
        <f t="shared" si="23"/>
        <v>#VALUE!</v>
      </c>
      <c r="BB207" s="32">
        <f t="shared" si="23"/>
        <v>1.98</v>
      </c>
      <c r="BC207" s="32">
        <f t="shared" si="27"/>
        <v>3.73</v>
      </c>
      <c r="BD207" s="28">
        <v>2.9411764705882401E-2</v>
      </c>
      <c r="BE207" s="32">
        <v>0.23</v>
      </c>
      <c r="BF207" s="32" t="e">
        <f t="shared" si="29"/>
        <v>#VALUE!</v>
      </c>
      <c r="BG207" s="32" t="e">
        <f t="shared" si="29"/>
        <v>#VALUE!</v>
      </c>
      <c r="BH207" s="32">
        <f t="shared" si="29"/>
        <v>0.11381074168797972</v>
      </c>
      <c r="BI207" s="32">
        <f t="shared" si="29"/>
        <v>0.23529411764705921</v>
      </c>
      <c r="BJ207" s="32">
        <f t="shared" si="29"/>
        <v>0.60869565217391408</v>
      </c>
      <c r="BK207" s="32" t="e">
        <f t="shared" si="29"/>
        <v>#VALUE!</v>
      </c>
      <c r="BL207" s="32">
        <f t="shared" si="28"/>
        <v>2.363171355498725</v>
      </c>
      <c r="BM207" s="32" t="e">
        <f t="shared" si="28"/>
        <v>#VALUE!</v>
      </c>
      <c r="BN207" s="32" t="e">
        <f t="shared" si="28"/>
        <v>#VALUE!</v>
      </c>
      <c r="BO207" s="32" t="e">
        <f t="shared" si="26"/>
        <v>#VALUE!</v>
      </c>
      <c r="BP207" s="32" t="e">
        <f t="shared" si="26"/>
        <v>#VALUE!</v>
      </c>
      <c r="BQ207" s="32">
        <f t="shared" si="26"/>
        <v>0.25319693094629198</v>
      </c>
      <c r="BR207" s="32">
        <f t="shared" si="26"/>
        <v>0.47698209718670154</v>
      </c>
      <c r="BS207" s="32"/>
      <c r="BT207" s="32"/>
      <c r="BU207" s="32">
        <v>0.11381074168797972</v>
      </c>
      <c r="BV207" s="32">
        <v>0.23529411764705921</v>
      </c>
      <c r="BW207" s="32">
        <v>0.60869565217391408</v>
      </c>
      <c r="BX207" s="32"/>
      <c r="BY207" s="32">
        <v>2.363171355498725</v>
      </c>
      <c r="BZ207" s="32"/>
      <c r="CA207" s="32"/>
      <c r="CB207" s="32"/>
      <c r="CC207" s="32"/>
      <c r="CD207" s="32">
        <v>0.25319693094629198</v>
      </c>
      <c r="CE207" s="33">
        <v>0.47698209718670154</v>
      </c>
    </row>
    <row r="208" spans="1:83" x14ac:dyDescent="0.25">
      <c r="A208" s="39">
        <v>3785977</v>
      </c>
      <c r="B208" s="40" t="s">
        <v>836</v>
      </c>
      <c r="C208" s="28" t="s">
        <v>1153</v>
      </c>
      <c r="D208" s="28" t="s">
        <v>1154</v>
      </c>
      <c r="E208" s="40" t="s">
        <v>48</v>
      </c>
      <c r="F208" s="40">
        <v>2022</v>
      </c>
      <c r="G208" s="40" t="s">
        <v>837</v>
      </c>
      <c r="H208" s="40" t="s">
        <v>838</v>
      </c>
      <c r="I208" s="40" t="s">
        <v>858</v>
      </c>
      <c r="J208" s="40" t="s">
        <v>62</v>
      </c>
      <c r="K208" s="40" t="s">
        <v>40</v>
      </c>
      <c r="L208" s="40" t="s">
        <v>41</v>
      </c>
      <c r="M208" s="40">
        <v>173</v>
      </c>
      <c r="N208" s="41">
        <v>99.42</v>
      </c>
      <c r="O208" s="40" t="s">
        <v>120</v>
      </c>
      <c r="P208" s="40" t="s">
        <v>433</v>
      </c>
      <c r="Q208" s="40" t="s">
        <v>433</v>
      </c>
      <c r="R208" s="41">
        <v>1.56</v>
      </c>
      <c r="S208" s="41">
        <v>2.88</v>
      </c>
      <c r="T208" s="41">
        <v>6.19</v>
      </c>
      <c r="U208" s="40" t="s">
        <v>433</v>
      </c>
      <c r="V208" s="41">
        <v>26.64</v>
      </c>
      <c r="W208" s="40" t="s">
        <v>433</v>
      </c>
      <c r="X208" s="40" t="s">
        <v>433</v>
      </c>
      <c r="Y208" s="40" t="s">
        <v>433</v>
      </c>
      <c r="Z208" s="40" t="s">
        <v>433</v>
      </c>
      <c r="AA208" s="41">
        <v>3.19</v>
      </c>
      <c r="AB208" s="41">
        <v>3.21</v>
      </c>
      <c r="AC208" s="40">
        <v>3.19</v>
      </c>
      <c r="AD208" s="40">
        <v>26.64</v>
      </c>
      <c r="AE208" s="40" t="s">
        <v>120</v>
      </c>
      <c r="AF208" s="40">
        <v>3.19</v>
      </c>
      <c r="AG208" s="40" t="s">
        <v>976</v>
      </c>
      <c r="AH208" s="40">
        <v>3.21</v>
      </c>
      <c r="AI208" s="40" t="s">
        <v>976</v>
      </c>
      <c r="AJ208" s="40">
        <v>26.64</v>
      </c>
      <c r="AK208" s="40" t="s">
        <v>976</v>
      </c>
      <c r="AL208" s="41">
        <v>0.29649901889910102</v>
      </c>
      <c r="AM208" s="41">
        <v>3.6339611568797099</v>
      </c>
      <c r="AN208" s="41">
        <v>2.47609212021068</v>
      </c>
      <c r="AO208" s="31" t="s">
        <v>1157</v>
      </c>
      <c r="AP208" s="31">
        <v>1</v>
      </c>
      <c r="AQ208" s="32" t="e">
        <f t="shared" si="25"/>
        <v>#VALUE!</v>
      </c>
      <c r="AR208" s="32" t="e">
        <f t="shared" si="25"/>
        <v>#VALUE!</v>
      </c>
      <c r="AS208" s="32">
        <f t="shared" si="25"/>
        <v>1.56</v>
      </c>
      <c r="AT208" s="32">
        <f t="shared" si="25"/>
        <v>2.88</v>
      </c>
      <c r="AU208" s="32">
        <f t="shared" si="24"/>
        <v>6.19</v>
      </c>
      <c r="AV208" s="32" t="e">
        <f t="shared" si="24"/>
        <v>#VALUE!</v>
      </c>
      <c r="AW208" s="32">
        <f t="shared" si="24"/>
        <v>26.64</v>
      </c>
      <c r="AX208" s="32" t="e">
        <f t="shared" si="24"/>
        <v>#VALUE!</v>
      </c>
      <c r="AY208" s="32" t="e">
        <f t="shared" si="23"/>
        <v>#VALUE!</v>
      </c>
      <c r="AZ208" s="32" t="e">
        <f t="shared" si="23"/>
        <v>#VALUE!</v>
      </c>
      <c r="BA208" s="32" t="e">
        <f t="shared" si="23"/>
        <v>#VALUE!</v>
      </c>
      <c r="BB208" s="32">
        <f t="shared" si="23"/>
        <v>3.19</v>
      </c>
      <c r="BC208" s="32">
        <f t="shared" si="27"/>
        <v>3.21</v>
      </c>
      <c r="BD208" s="28">
        <v>2.1377672209026099E-2</v>
      </c>
      <c r="BE208" s="32">
        <v>0.23</v>
      </c>
      <c r="BF208" s="32" t="e">
        <f t="shared" si="29"/>
        <v>#VALUE!</v>
      </c>
      <c r="BG208" s="32" t="e">
        <f t="shared" si="29"/>
        <v>#VALUE!</v>
      </c>
      <c r="BH208" s="32">
        <f t="shared" si="29"/>
        <v>0.14499638541774224</v>
      </c>
      <c r="BI208" s="32">
        <f t="shared" si="29"/>
        <v>0.26768563461737027</v>
      </c>
      <c r="BJ208" s="32">
        <f t="shared" si="29"/>
        <v>0.5753382216255285</v>
      </c>
      <c r="BK208" s="32" t="e">
        <f t="shared" si="29"/>
        <v>#VALUE!</v>
      </c>
      <c r="BL208" s="32">
        <f t="shared" si="28"/>
        <v>2.4760921202106747</v>
      </c>
      <c r="BM208" s="32" t="e">
        <f t="shared" si="28"/>
        <v>#VALUE!</v>
      </c>
      <c r="BN208" s="32" t="e">
        <f t="shared" si="28"/>
        <v>#VALUE!</v>
      </c>
      <c r="BO208" s="32" t="e">
        <f t="shared" si="26"/>
        <v>#VALUE!</v>
      </c>
      <c r="BP208" s="32" t="e">
        <f t="shared" si="26"/>
        <v>#VALUE!</v>
      </c>
      <c r="BQ208" s="32">
        <f t="shared" si="26"/>
        <v>0.29649901889910113</v>
      </c>
      <c r="BR208" s="32">
        <f t="shared" si="26"/>
        <v>0.29835794691727729</v>
      </c>
      <c r="BS208" s="32"/>
      <c r="BT208" s="32"/>
      <c r="BU208" s="32">
        <v>0.14499638541774224</v>
      </c>
      <c r="BV208" s="32">
        <v>0.26768563461737027</v>
      </c>
      <c r="BW208" s="32">
        <v>0.5753382216255285</v>
      </c>
      <c r="BX208" s="32"/>
      <c r="BY208" s="32">
        <v>2.4760921202106747</v>
      </c>
      <c r="BZ208" s="32"/>
      <c r="CA208" s="32"/>
      <c r="CB208" s="32"/>
      <c r="CC208" s="32"/>
      <c r="CD208" s="32">
        <v>0.29649901889910113</v>
      </c>
      <c r="CE208" s="33">
        <v>0.29835794691727729</v>
      </c>
    </row>
    <row r="209" spans="1:83" x14ac:dyDescent="0.25">
      <c r="A209" s="39">
        <v>3785977</v>
      </c>
      <c r="B209" s="40" t="s">
        <v>836</v>
      </c>
      <c r="C209" s="28" t="s">
        <v>1153</v>
      </c>
      <c r="D209" s="28" t="s">
        <v>1154</v>
      </c>
      <c r="E209" s="40" t="s">
        <v>48</v>
      </c>
      <c r="F209" s="40">
        <v>2022</v>
      </c>
      <c r="G209" s="40" t="s">
        <v>837</v>
      </c>
      <c r="H209" s="40" t="s">
        <v>838</v>
      </c>
      <c r="I209" s="40" t="s">
        <v>869</v>
      </c>
      <c r="J209" s="40" t="s">
        <v>62</v>
      </c>
      <c r="K209" s="40" t="s">
        <v>40</v>
      </c>
      <c r="L209" s="40" t="s">
        <v>41</v>
      </c>
      <c r="M209" s="40">
        <v>177</v>
      </c>
      <c r="N209" s="41">
        <v>98.87</v>
      </c>
      <c r="O209" s="40" t="s">
        <v>120</v>
      </c>
      <c r="P209" s="40" t="s">
        <v>433</v>
      </c>
      <c r="Q209" s="40" t="s">
        <v>433</v>
      </c>
      <c r="R209" s="41">
        <v>1.07</v>
      </c>
      <c r="S209" s="41">
        <v>2.93</v>
      </c>
      <c r="T209" s="41">
        <v>7.35</v>
      </c>
      <c r="U209" s="40" t="s">
        <v>433</v>
      </c>
      <c r="V209" s="41">
        <v>21.06</v>
      </c>
      <c r="W209" s="40" t="s">
        <v>433</v>
      </c>
      <c r="X209" s="40" t="s">
        <v>433</v>
      </c>
      <c r="Y209" s="40" t="s">
        <v>433</v>
      </c>
      <c r="Z209" s="40" t="s">
        <v>433</v>
      </c>
      <c r="AA209" s="41">
        <v>2.85</v>
      </c>
      <c r="AB209" s="41">
        <v>3.78</v>
      </c>
      <c r="AC209" s="40">
        <v>2.85</v>
      </c>
      <c r="AD209" s="40">
        <v>21.06</v>
      </c>
      <c r="AE209" s="40" t="s">
        <v>120</v>
      </c>
      <c r="AF209" s="40">
        <v>2.85</v>
      </c>
      <c r="AG209" s="40" t="s">
        <v>976</v>
      </c>
      <c r="AH209" s="40">
        <v>3.78</v>
      </c>
      <c r="AI209" s="40" t="s">
        <v>976</v>
      </c>
      <c r="AJ209" s="40">
        <v>21.06</v>
      </c>
      <c r="AK209" s="40" t="s">
        <v>976</v>
      </c>
      <c r="AL209" s="41">
        <v>0.34850543478260898</v>
      </c>
      <c r="AM209" s="41">
        <v>3.3734906886577098</v>
      </c>
      <c r="AN209" s="41">
        <v>2.5752717391304301</v>
      </c>
      <c r="AO209" s="31" t="s">
        <v>1157</v>
      </c>
      <c r="AP209" s="31">
        <v>1</v>
      </c>
      <c r="AQ209" s="32" t="e">
        <f t="shared" si="25"/>
        <v>#VALUE!</v>
      </c>
      <c r="AR209" s="32" t="e">
        <f t="shared" si="25"/>
        <v>#VALUE!</v>
      </c>
      <c r="AS209" s="32">
        <f t="shared" si="25"/>
        <v>1.07</v>
      </c>
      <c r="AT209" s="32">
        <f t="shared" si="25"/>
        <v>2.93</v>
      </c>
      <c r="AU209" s="32">
        <f t="shared" si="24"/>
        <v>7.35</v>
      </c>
      <c r="AV209" s="32" t="e">
        <f t="shared" si="24"/>
        <v>#VALUE!</v>
      </c>
      <c r="AW209" s="32">
        <f t="shared" si="24"/>
        <v>21.06</v>
      </c>
      <c r="AX209" s="32" t="e">
        <f t="shared" si="24"/>
        <v>#VALUE!</v>
      </c>
      <c r="AY209" s="32" t="e">
        <f t="shared" si="23"/>
        <v>#VALUE!</v>
      </c>
      <c r="AZ209" s="32" t="e">
        <f t="shared" si="23"/>
        <v>#VALUE!</v>
      </c>
      <c r="BA209" s="32" t="e">
        <f t="shared" si="23"/>
        <v>#VALUE!</v>
      </c>
      <c r="BB209" s="32">
        <f t="shared" si="23"/>
        <v>2.85</v>
      </c>
      <c r="BC209" s="32">
        <f t="shared" si="27"/>
        <v>3.78</v>
      </c>
      <c r="BD209" s="28">
        <v>2.8125000000000001E-2</v>
      </c>
      <c r="BE209" s="32">
        <v>0.23</v>
      </c>
      <c r="BF209" s="32" t="e">
        <f t="shared" si="29"/>
        <v>#VALUE!</v>
      </c>
      <c r="BG209" s="32" t="e">
        <f t="shared" si="29"/>
        <v>#VALUE!</v>
      </c>
      <c r="BH209" s="32">
        <f t="shared" si="29"/>
        <v>0.13084239130434783</v>
      </c>
      <c r="BI209" s="32">
        <f t="shared" si="29"/>
        <v>0.35828804347826088</v>
      </c>
      <c r="BJ209" s="32">
        <f t="shared" si="29"/>
        <v>0.89877717391304346</v>
      </c>
      <c r="BK209" s="32" t="e">
        <f t="shared" si="29"/>
        <v>#VALUE!</v>
      </c>
      <c r="BL209" s="32">
        <f t="shared" si="28"/>
        <v>2.5752717391304349</v>
      </c>
      <c r="BM209" s="32" t="e">
        <f t="shared" si="28"/>
        <v>#VALUE!</v>
      </c>
      <c r="BN209" s="32" t="e">
        <f t="shared" si="28"/>
        <v>#VALUE!</v>
      </c>
      <c r="BO209" s="32" t="e">
        <f t="shared" si="26"/>
        <v>#VALUE!</v>
      </c>
      <c r="BP209" s="32" t="e">
        <f t="shared" si="26"/>
        <v>#VALUE!</v>
      </c>
      <c r="BQ209" s="32">
        <f t="shared" si="26"/>
        <v>0.34850543478260865</v>
      </c>
      <c r="BR209" s="32">
        <f t="shared" si="26"/>
        <v>0.46222826086956514</v>
      </c>
      <c r="BS209" s="32"/>
      <c r="BT209" s="32"/>
      <c r="BU209" s="32">
        <v>0.13084239130434783</v>
      </c>
      <c r="BV209" s="32">
        <v>0.35828804347826088</v>
      </c>
      <c r="BW209" s="32">
        <v>0.89877717391304346</v>
      </c>
      <c r="BX209" s="32"/>
      <c r="BY209" s="32">
        <v>2.5752717391304349</v>
      </c>
      <c r="BZ209" s="32"/>
      <c r="CA209" s="32"/>
      <c r="CB209" s="32"/>
      <c r="CC209" s="32"/>
      <c r="CD209" s="32">
        <v>0.34850543478260865</v>
      </c>
      <c r="CE209" s="33">
        <v>0.46222826086956514</v>
      </c>
    </row>
    <row r="210" spans="1:83" x14ac:dyDescent="0.25">
      <c r="A210" s="39">
        <v>3785977</v>
      </c>
      <c r="B210" s="40" t="s">
        <v>836</v>
      </c>
      <c r="C210" s="28" t="s">
        <v>1153</v>
      </c>
      <c r="D210" s="28" t="s">
        <v>1154</v>
      </c>
      <c r="E210" s="40" t="s">
        <v>48</v>
      </c>
      <c r="F210" s="40">
        <v>2022</v>
      </c>
      <c r="G210" s="40" t="s">
        <v>837</v>
      </c>
      <c r="H210" s="40" t="s">
        <v>838</v>
      </c>
      <c r="I210" s="40" t="s">
        <v>862</v>
      </c>
      <c r="J210" s="40" t="s">
        <v>62</v>
      </c>
      <c r="K210" s="40" t="s">
        <v>40</v>
      </c>
      <c r="L210" s="40" t="s">
        <v>41</v>
      </c>
      <c r="M210" s="40">
        <v>178</v>
      </c>
      <c r="N210" s="41">
        <v>98.88</v>
      </c>
      <c r="O210" s="40" t="s">
        <v>120</v>
      </c>
      <c r="P210" s="40" t="s">
        <v>433</v>
      </c>
      <c r="Q210" s="40" t="s">
        <v>433</v>
      </c>
      <c r="R210" s="41">
        <v>0.59</v>
      </c>
      <c r="S210" s="41">
        <v>1.33</v>
      </c>
      <c r="T210" s="41">
        <v>3.52</v>
      </c>
      <c r="U210" s="40" t="s">
        <v>433</v>
      </c>
      <c r="V210" s="41">
        <v>13.21</v>
      </c>
      <c r="W210" s="40" t="s">
        <v>433</v>
      </c>
      <c r="X210" s="40" t="s">
        <v>433</v>
      </c>
      <c r="Y210" s="40" t="s">
        <v>433</v>
      </c>
      <c r="Z210" s="40" t="s">
        <v>433</v>
      </c>
      <c r="AA210" s="41">
        <v>1.52</v>
      </c>
      <c r="AB210" s="41">
        <v>3.72</v>
      </c>
      <c r="AC210" s="40">
        <v>1.52</v>
      </c>
      <c r="AD210" s="40">
        <v>13.21</v>
      </c>
      <c r="AE210" s="40" t="s">
        <v>120</v>
      </c>
      <c r="AF210" s="40">
        <v>1.52</v>
      </c>
      <c r="AG210" s="40" t="s">
        <v>976</v>
      </c>
      <c r="AH210" s="40">
        <v>3.72</v>
      </c>
      <c r="AI210" s="40" t="s">
        <v>976</v>
      </c>
      <c r="AJ210" s="40">
        <v>13.21</v>
      </c>
      <c r="AK210" s="40" t="s">
        <v>976</v>
      </c>
      <c r="AL210" s="41">
        <v>0.23497584541062799</v>
      </c>
      <c r="AM210" s="41">
        <v>3.7231237724130302</v>
      </c>
      <c r="AN210" s="41">
        <v>2.0421256038647302</v>
      </c>
      <c r="AO210" s="31" t="s">
        <v>1157</v>
      </c>
      <c r="AP210" s="31">
        <v>1</v>
      </c>
      <c r="AQ210" s="32" t="e">
        <f t="shared" si="25"/>
        <v>#VALUE!</v>
      </c>
      <c r="AR210" s="32" t="e">
        <f t="shared" si="25"/>
        <v>#VALUE!</v>
      </c>
      <c r="AS210" s="32">
        <f t="shared" si="25"/>
        <v>0.59</v>
      </c>
      <c r="AT210" s="32">
        <f t="shared" si="25"/>
        <v>1.33</v>
      </c>
      <c r="AU210" s="32">
        <f t="shared" si="24"/>
        <v>3.52</v>
      </c>
      <c r="AV210" s="32" t="e">
        <f t="shared" si="24"/>
        <v>#VALUE!</v>
      </c>
      <c r="AW210" s="32">
        <f t="shared" si="24"/>
        <v>13.21</v>
      </c>
      <c r="AX210" s="32" t="e">
        <f t="shared" si="24"/>
        <v>#VALUE!</v>
      </c>
      <c r="AY210" s="32" t="e">
        <f t="shared" si="23"/>
        <v>#VALUE!</v>
      </c>
      <c r="AZ210" s="32" t="e">
        <f t="shared" si="23"/>
        <v>#VALUE!</v>
      </c>
      <c r="BA210" s="32" t="e">
        <f t="shared" si="23"/>
        <v>#VALUE!</v>
      </c>
      <c r="BB210" s="32">
        <f t="shared" si="23"/>
        <v>1.52</v>
      </c>
      <c r="BC210" s="32">
        <f t="shared" si="27"/>
        <v>3.72</v>
      </c>
      <c r="BD210" s="28">
        <v>3.5555555555555597E-2</v>
      </c>
      <c r="BE210" s="32">
        <v>0.23</v>
      </c>
      <c r="BF210" s="32" t="e">
        <f t="shared" si="29"/>
        <v>#VALUE!</v>
      </c>
      <c r="BG210" s="32" t="e">
        <f t="shared" si="29"/>
        <v>#VALUE!</v>
      </c>
      <c r="BH210" s="32">
        <f t="shared" si="29"/>
        <v>9.1207729468599133E-2</v>
      </c>
      <c r="BI210" s="32">
        <f t="shared" si="29"/>
        <v>0.20560386473429978</v>
      </c>
      <c r="BJ210" s="32">
        <f t="shared" si="29"/>
        <v>0.54415458937198136</v>
      </c>
      <c r="BK210" s="32" t="e">
        <f t="shared" si="29"/>
        <v>#VALUE!</v>
      </c>
      <c r="BL210" s="32">
        <f t="shared" si="28"/>
        <v>2.0421256038647368</v>
      </c>
      <c r="BM210" s="32" t="e">
        <f t="shared" si="28"/>
        <v>#VALUE!</v>
      </c>
      <c r="BN210" s="32" t="e">
        <f t="shared" si="28"/>
        <v>#VALUE!</v>
      </c>
      <c r="BO210" s="32" t="e">
        <f t="shared" si="26"/>
        <v>#VALUE!</v>
      </c>
      <c r="BP210" s="32" t="e">
        <f t="shared" si="26"/>
        <v>#VALUE!</v>
      </c>
      <c r="BQ210" s="32">
        <f t="shared" si="26"/>
        <v>0.23497584541062827</v>
      </c>
      <c r="BR210" s="32">
        <f t="shared" si="26"/>
        <v>0.57507246376811672</v>
      </c>
      <c r="BS210" s="32"/>
      <c r="BT210" s="32"/>
      <c r="BU210" s="32">
        <v>9.1207729468599133E-2</v>
      </c>
      <c r="BV210" s="32">
        <v>0.20560386473429978</v>
      </c>
      <c r="BW210" s="32">
        <v>0.54415458937198136</v>
      </c>
      <c r="BX210" s="32"/>
      <c r="BY210" s="32">
        <v>2.0421256038647368</v>
      </c>
      <c r="BZ210" s="32"/>
      <c r="CA210" s="32"/>
      <c r="CB210" s="32"/>
      <c r="CC210" s="32"/>
      <c r="CD210" s="32">
        <v>0.23497584541062827</v>
      </c>
      <c r="CE210" s="33">
        <v>0.57507246376811672</v>
      </c>
    </row>
    <row r="211" spans="1:83" x14ac:dyDescent="0.25">
      <c r="A211" s="39">
        <v>3785979</v>
      </c>
      <c r="B211" s="40" t="s">
        <v>907</v>
      </c>
      <c r="C211" s="28" t="s">
        <v>1155</v>
      </c>
      <c r="D211" s="28" t="s">
        <v>1025</v>
      </c>
      <c r="E211" s="40" t="s">
        <v>99</v>
      </c>
      <c r="F211" s="40">
        <v>2023</v>
      </c>
      <c r="G211" s="40" t="s">
        <v>908</v>
      </c>
      <c r="H211" s="40" t="s">
        <v>838</v>
      </c>
      <c r="I211" s="40" t="s">
        <v>910</v>
      </c>
      <c r="J211" s="40" t="s">
        <v>119</v>
      </c>
      <c r="K211" s="40" t="s">
        <v>40</v>
      </c>
      <c r="L211" s="40" t="s">
        <v>41</v>
      </c>
      <c r="M211" s="40">
        <v>329</v>
      </c>
      <c r="N211" s="41">
        <v>83.5</v>
      </c>
      <c r="O211" s="40" t="s">
        <v>120</v>
      </c>
      <c r="P211" s="40" t="s">
        <v>433</v>
      </c>
      <c r="Q211" s="40" t="s">
        <v>433</v>
      </c>
      <c r="R211" s="41">
        <v>0.22</v>
      </c>
      <c r="S211" s="41">
        <v>0.49</v>
      </c>
      <c r="T211" s="41">
        <v>1.08</v>
      </c>
      <c r="U211" s="40" t="s">
        <v>433</v>
      </c>
      <c r="V211" s="40" t="s">
        <v>433</v>
      </c>
      <c r="W211" s="40" t="s">
        <v>433</v>
      </c>
      <c r="X211" s="40" t="s">
        <v>433</v>
      </c>
      <c r="Y211" s="40" t="s">
        <v>433</v>
      </c>
      <c r="Z211" s="40" t="s">
        <v>433</v>
      </c>
      <c r="AA211" s="41">
        <v>0.51</v>
      </c>
      <c r="AB211" s="41">
        <v>4.33</v>
      </c>
      <c r="AC211" s="40">
        <v>0.51</v>
      </c>
      <c r="AD211" s="40">
        <v>5.6819786944091799</v>
      </c>
      <c r="AE211" s="40" t="s">
        <v>120</v>
      </c>
      <c r="AF211" s="40">
        <v>0.51</v>
      </c>
      <c r="AG211" s="40" t="s">
        <v>976</v>
      </c>
      <c r="AH211" s="40">
        <v>4.33</v>
      </c>
      <c r="AI211" s="40" t="s">
        <v>976</v>
      </c>
      <c r="AJ211" s="40">
        <v>5.6819786944091799</v>
      </c>
      <c r="AK211" s="40" t="s">
        <v>977</v>
      </c>
      <c r="AL211" s="41">
        <v>8.1913846153846198E-2</v>
      </c>
      <c r="AM211" s="41">
        <v>4.33</v>
      </c>
      <c r="AN211" s="41">
        <v>0.91261319337895097</v>
      </c>
      <c r="AO211" s="31" t="s">
        <v>1157</v>
      </c>
      <c r="AP211" s="31">
        <v>1</v>
      </c>
      <c r="AQ211" s="32" t="e">
        <f t="shared" si="25"/>
        <v>#VALUE!</v>
      </c>
      <c r="AR211" s="32" t="e">
        <f t="shared" si="25"/>
        <v>#VALUE!</v>
      </c>
      <c r="AS211" s="32">
        <f t="shared" si="25"/>
        <v>0.22</v>
      </c>
      <c r="AT211" s="32">
        <f t="shared" si="25"/>
        <v>0.49</v>
      </c>
      <c r="AU211" s="32">
        <f t="shared" si="24"/>
        <v>1.08</v>
      </c>
      <c r="AV211" s="32" t="e">
        <f t="shared" si="24"/>
        <v>#VALUE!</v>
      </c>
      <c r="AW211" s="32" t="e">
        <f t="shared" si="24"/>
        <v>#VALUE!</v>
      </c>
      <c r="AX211" s="32" t="e">
        <f t="shared" si="24"/>
        <v>#VALUE!</v>
      </c>
      <c r="AY211" s="32" t="e">
        <f t="shared" si="23"/>
        <v>#VALUE!</v>
      </c>
      <c r="AZ211" s="32" t="e">
        <f t="shared" si="23"/>
        <v>#VALUE!</v>
      </c>
      <c r="BA211" s="32" t="e">
        <f t="shared" si="23"/>
        <v>#VALUE!</v>
      </c>
      <c r="BB211" s="32">
        <f t="shared" si="23"/>
        <v>0.51</v>
      </c>
      <c r="BC211" s="32">
        <f t="shared" si="27"/>
        <v>4.33</v>
      </c>
      <c r="BD211" s="28">
        <v>2.0879999999999999E-2</v>
      </c>
      <c r="BE211" s="32">
        <v>0.13</v>
      </c>
      <c r="BF211" s="32" t="e">
        <f t="shared" si="29"/>
        <v>#VALUE!</v>
      </c>
      <c r="BG211" s="32" t="e">
        <f t="shared" si="29"/>
        <v>#VALUE!</v>
      </c>
      <c r="BH211" s="32">
        <f t="shared" si="29"/>
        <v>3.5335384615384616E-2</v>
      </c>
      <c r="BI211" s="32">
        <f t="shared" si="29"/>
        <v>7.8701538461538448E-2</v>
      </c>
      <c r="BJ211" s="32">
        <f t="shared" si="29"/>
        <v>0.17346461538461538</v>
      </c>
      <c r="BK211" s="32" t="e">
        <f t="shared" si="29"/>
        <v>#VALUE!</v>
      </c>
      <c r="BL211" s="32" t="e">
        <f t="shared" si="28"/>
        <v>#VALUE!</v>
      </c>
      <c r="BM211" s="32" t="e">
        <f t="shared" si="28"/>
        <v>#VALUE!</v>
      </c>
      <c r="BN211" s="32" t="e">
        <f t="shared" si="28"/>
        <v>#VALUE!</v>
      </c>
      <c r="BO211" s="32" t="e">
        <f t="shared" si="26"/>
        <v>#VALUE!</v>
      </c>
      <c r="BP211" s="32" t="e">
        <f t="shared" si="26"/>
        <v>#VALUE!</v>
      </c>
      <c r="BQ211" s="32">
        <f t="shared" si="26"/>
        <v>8.1913846153846157E-2</v>
      </c>
      <c r="BR211" s="32">
        <f t="shared" si="26"/>
        <v>0.69546461538461535</v>
      </c>
      <c r="BS211" s="32"/>
      <c r="BT211" s="32"/>
      <c r="BU211" s="32">
        <v>3.5335384615384616E-2</v>
      </c>
      <c r="BV211" s="32">
        <v>7.8701538461538448E-2</v>
      </c>
      <c r="BW211" s="32">
        <v>0.17346461538461538</v>
      </c>
      <c r="BX211" s="32"/>
      <c r="BY211" s="32"/>
      <c r="BZ211" s="32"/>
      <c r="CA211" s="32"/>
      <c r="CB211" s="32"/>
      <c r="CC211" s="32"/>
      <c r="CD211" s="32">
        <v>8.1913846153846157E-2</v>
      </c>
      <c r="CE211" s="33">
        <v>0.69546461538461535</v>
      </c>
    </row>
    <row r="212" spans="1:83" x14ac:dyDescent="0.25">
      <c r="A212" s="39">
        <v>3785979</v>
      </c>
      <c r="B212" s="40" t="s">
        <v>907</v>
      </c>
      <c r="C212" s="28" t="s">
        <v>1155</v>
      </c>
      <c r="D212" s="28" t="s">
        <v>1025</v>
      </c>
      <c r="E212" s="40" t="s">
        <v>99</v>
      </c>
      <c r="F212" s="40">
        <v>2023</v>
      </c>
      <c r="G212" s="40" t="s">
        <v>908</v>
      </c>
      <c r="H212" s="40" t="s">
        <v>838</v>
      </c>
      <c r="I212" s="40" t="s">
        <v>914</v>
      </c>
      <c r="J212" s="40" t="s">
        <v>119</v>
      </c>
      <c r="K212" s="40" t="s">
        <v>40</v>
      </c>
      <c r="L212" s="40" t="s">
        <v>41</v>
      </c>
      <c r="M212" s="40">
        <v>339</v>
      </c>
      <c r="N212" s="41">
        <v>88.1</v>
      </c>
      <c r="O212" s="40" t="s">
        <v>120</v>
      </c>
      <c r="P212" s="40" t="s">
        <v>433</v>
      </c>
      <c r="Q212" s="40" t="s">
        <v>433</v>
      </c>
      <c r="R212" s="41">
        <v>0.32</v>
      </c>
      <c r="S212" s="41">
        <v>0.59</v>
      </c>
      <c r="T212" s="41">
        <v>1.06</v>
      </c>
      <c r="U212" s="40" t="s">
        <v>433</v>
      </c>
      <c r="V212" s="40" t="s">
        <v>433</v>
      </c>
      <c r="W212" s="40" t="s">
        <v>433</v>
      </c>
      <c r="X212" s="40" t="s">
        <v>433</v>
      </c>
      <c r="Y212" s="40" t="s">
        <v>433</v>
      </c>
      <c r="Z212" s="40" t="s">
        <v>433</v>
      </c>
      <c r="AA212" s="41">
        <v>0.6</v>
      </c>
      <c r="AB212" s="41">
        <v>3.16</v>
      </c>
      <c r="AC212" s="40">
        <v>0.6</v>
      </c>
      <c r="AD212" s="40">
        <v>3.9816525588072298</v>
      </c>
      <c r="AE212" s="40" t="s">
        <v>120</v>
      </c>
      <c r="AF212" s="40">
        <v>0.6</v>
      </c>
      <c r="AG212" s="40" t="s">
        <v>976</v>
      </c>
      <c r="AH212" s="40">
        <v>3.16</v>
      </c>
      <c r="AI212" s="40" t="s">
        <v>976</v>
      </c>
      <c r="AJ212" s="40">
        <v>3.9816525588072298</v>
      </c>
      <c r="AK212" s="40" t="s">
        <v>977</v>
      </c>
      <c r="AL212" s="41">
        <v>9.6369230769230804E-2</v>
      </c>
      <c r="AM212" s="41">
        <v>3.16</v>
      </c>
      <c r="AN212" s="41">
        <v>0.63951465713765299</v>
      </c>
      <c r="AO212" s="31" t="s">
        <v>1157</v>
      </c>
      <c r="AP212" s="31">
        <v>1</v>
      </c>
      <c r="AQ212" s="32" t="e">
        <f t="shared" si="25"/>
        <v>#VALUE!</v>
      </c>
      <c r="AR212" s="32" t="e">
        <f t="shared" si="25"/>
        <v>#VALUE!</v>
      </c>
      <c r="AS212" s="32">
        <f t="shared" si="25"/>
        <v>0.32</v>
      </c>
      <c r="AT212" s="32">
        <f t="shared" si="25"/>
        <v>0.59</v>
      </c>
      <c r="AU212" s="32">
        <f t="shared" si="24"/>
        <v>1.06</v>
      </c>
      <c r="AV212" s="32" t="e">
        <f t="shared" si="24"/>
        <v>#VALUE!</v>
      </c>
      <c r="AW212" s="32" t="e">
        <f t="shared" si="24"/>
        <v>#VALUE!</v>
      </c>
      <c r="AX212" s="32" t="e">
        <f t="shared" si="24"/>
        <v>#VALUE!</v>
      </c>
      <c r="AY212" s="32" t="e">
        <f t="shared" si="23"/>
        <v>#VALUE!</v>
      </c>
      <c r="AZ212" s="32" t="e">
        <f t="shared" si="23"/>
        <v>#VALUE!</v>
      </c>
      <c r="BA212" s="32" t="e">
        <f t="shared" si="23"/>
        <v>#VALUE!</v>
      </c>
      <c r="BB212" s="32">
        <f t="shared" si="23"/>
        <v>0.6</v>
      </c>
      <c r="BC212" s="32">
        <f t="shared" si="27"/>
        <v>3.16</v>
      </c>
      <c r="BD212" s="28">
        <v>2.0879999999999999E-2</v>
      </c>
      <c r="BE212" s="32">
        <v>0.13</v>
      </c>
      <c r="BF212" s="32" t="e">
        <f t="shared" si="29"/>
        <v>#VALUE!</v>
      </c>
      <c r="BG212" s="32" t="e">
        <f t="shared" si="29"/>
        <v>#VALUE!</v>
      </c>
      <c r="BH212" s="32">
        <f t="shared" si="29"/>
        <v>5.1396923076923076E-2</v>
      </c>
      <c r="BI212" s="32">
        <f t="shared" si="29"/>
        <v>9.4763076923076908E-2</v>
      </c>
      <c r="BJ212" s="32">
        <f t="shared" si="29"/>
        <v>0.1702523076923077</v>
      </c>
      <c r="BK212" s="32" t="e">
        <f t="shared" si="29"/>
        <v>#VALUE!</v>
      </c>
      <c r="BL212" s="32" t="e">
        <f t="shared" si="28"/>
        <v>#VALUE!</v>
      </c>
      <c r="BM212" s="32" t="e">
        <f t="shared" si="28"/>
        <v>#VALUE!</v>
      </c>
      <c r="BN212" s="32" t="e">
        <f t="shared" si="28"/>
        <v>#VALUE!</v>
      </c>
      <c r="BO212" s="32" t="e">
        <f t="shared" si="26"/>
        <v>#VALUE!</v>
      </c>
      <c r="BP212" s="32" t="e">
        <f t="shared" si="26"/>
        <v>#VALUE!</v>
      </c>
      <c r="BQ212" s="32">
        <f t="shared" si="26"/>
        <v>9.6369230769230763E-2</v>
      </c>
      <c r="BR212" s="32">
        <f t="shared" si="26"/>
        <v>0.50754461538461537</v>
      </c>
      <c r="BS212" s="32"/>
      <c r="BT212" s="32"/>
      <c r="BU212" s="32">
        <v>5.1396923076923076E-2</v>
      </c>
      <c r="BV212" s="32">
        <v>9.4763076923076908E-2</v>
      </c>
      <c r="BW212" s="32">
        <v>0.1702523076923077</v>
      </c>
      <c r="BX212" s="32"/>
      <c r="BY212" s="32"/>
      <c r="BZ212" s="32"/>
      <c r="CA212" s="32"/>
      <c r="CB212" s="32"/>
      <c r="CC212" s="32"/>
      <c r="CD212" s="32">
        <v>9.6369230769230763E-2</v>
      </c>
      <c r="CE212" s="33">
        <v>0.50754461538461537</v>
      </c>
    </row>
    <row r="213" spans="1:83" x14ac:dyDescent="0.25">
      <c r="A213" s="39">
        <v>3785979</v>
      </c>
      <c r="B213" s="40" t="s">
        <v>907</v>
      </c>
      <c r="C213" s="28" t="s">
        <v>1155</v>
      </c>
      <c r="D213" s="28" t="s">
        <v>1025</v>
      </c>
      <c r="E213" s="40" t="s">
        <v>99</v>
      </c>
      <c r="F213" s="40">
        <v>2023</v>
      </c>
      <c r="G213" s="40" t="s">
        <v>908</v>
      </c>
      <c r="H213" s="40" t="s">
        <v>838</v>
      </c>
      <c r="I213" s="40" t="s">
        <v>917</v>
      </c>
      <c r="J213" s="40" t="s">
        <v>119</v>
      </c>
      <c r="K213" s="40" t="s">
        <v>40</v>
      </c>
      <c r="L213" s="40" t="s">
        <v>41</v>
      </c>
      <c r="M213" s="40">
        <v>58</v>
      </c>
      <c r="N213" s="40" t="s">
        <v>81</v>
      </c>
      <c r="O213" s="40" t="s">
        <v>120</v>
      </c>
      <c r="P213" s="40" t="s">
        <v>433</v>
      </c>
      <c r="Q213" s="40" t="s">
        <v>433</v>
      </c>
      <c r="R213" s="40" t="s">
        <v>433</v>
      </c>
      <c r="S213" s="40" t="s">
        <v>433</v>
      </c>
      <c r="T213" s="40" t="s">
        <v>433</v>
      </c>
      <c r="U213" s="40" t="s">
        <v>433</v>
      </c>
      <c r="V213" s="40" t="s">
        <v>433</v>
      </c>
      <c r="W213" s="40" t="s">
        <v>433</v>
      </c>
      <c r="X213" s="40" t="s">
        <v>433</v>
      </c>
      <c r="Y213" s="40" t="s">
        <v>433</v>
      </c>
      <c r="Z213" s="40" t="s">
        <v>433</v>
      </c>
      <c r="AA213" s="41">
        <v>0.51</v>
      </c>
      <c r="AB213" s="41">
        <v>3.58</v>
      </c>
      <c r="AC213" s="40">
        <v>0.51</v>
      </c>
      <c r="AD213" s="40">
        <v>4.1555324822698596</v>
      </c>
      <c r="AE213" s="40" t="s">
        <v>120</v>
      </c>
      <c r="AF213" s="40">
        <v>0.51</v>
      </c>
      <c r="AG213" s="40" t="s">
        <v>976</v>
      </c>
      <c r="AH213" s="40">
        <v>3.58</v>
      </c>
      <c r="AI213" s="40" t="s">
        <v>976</v>
      </c>
      <c r="AJ213" s="40">
        <v>4.1555324822698596</v>
      </c>
      <c r="AK213" s="40" t="s">
        <v>977</v>
      </c>
      <c r="AL213" s="41">
        <v>8.1913846153846198E-2</v>
      </c>
      <c r="AM213" s="41">
        <v>3.58</v>
      </c>
      <c r="AN213" s="41">
        <v>0.66744244792149698</v>
      </c>
      <c r="AO213" s="31" t="s">
        <v>1157</v>
      </c>
      <c r="AP213" s="31">
        <v>1</v>
      </c>
      <c r="AQ213" s="32" t="e">
        <f t="shared" si="25"/>
        <v>#VALUE!</v>
      </c>
      <c r="AR213" s="32" t="e">
        <f t="shared" si="25"/>
        <v>#VALUE!</v>
      </c>
      <c r="AS213" s="32" t="e">
        <f t="shared" si="25"/>
        <v>#VALUE!</v>
      </c>
      <c r="AT213" s="32" t="e">
        <f t="shared" si="25"/>
        <v>#VALUE!</v>
      </c>
      <c r="AU213" s="32" t="e">
        <f t="shared" si="24"/>
        <v>#VALUE!</v>
      </c>
      <c r="AV213" s="32" t="e">
        <f t="shared" si="24"/>
        <v>#VALUE!</v>
      </c>
      <c r="AW213" s="32" t="e">
        <f t="shared" si="24"/>
        <v>#VALUE!</v>
      </c>
      <c r="AX213" s="32" t="e">
        <f t="shared" si="24"/>
        <v>#VALUE!</v>
      </c>
      <c r="AY213" s="32" t="e">
        <f t="shared" si="23"/>
        <v>#VALUE!</v>
      </c>
      <c r="AZ213" s="32" t="e">
        <f t="shared" si="23"/>
        <v>#VALUE!</v>
      </c>
      <c r="BA213" s="32" t="e">
        <f t="shared" si="23"/>
        <v>#VALUE!</v>
      </c>
      <c r="BB213" s="32">
        <f t="shared" si="23"/>
        <v>0.51</v>
      </c>
      <c r="BC213" s="32">
        <f t="shared" si="27"/>
        <v>3.58</v>
      </c>
      <c r="BD213" s="28">
        <v>2.0879999999999999E-2</v>
      </c>
      <c r="BE213" s="32">
        <v>0.13</v>
      </c>
      <c r="BF213" s="32" t="e">
        <f t="shared" si="29"/>
        <v>#VALUE!</v>
      </c>
      <c r="BG213" s="32" t="e">
        <f t="shared" si="29"/>
        <v>#VALUE!</v>
      </c>
      <c r="BH213" s="32" t="e">
        <f t="shared" si="29"/>
        <v>#VALUE!</v>
      </c>
      <c r="BI213" s="32" t="e">
        <f t="shared" si="29"/>
        <v>#VALUE!</v>
      </c>
      <c r="BJ213" s="32" t="e">
        <f t="shared" si="29"/>
        <v>#VALUE!</v>
      </c>
      <c r="BK213" s="32" t="e">
        <f t="shared" si="29"/>
        <v>#VALUE!</v>
      </c>
      <c r="BL213" s="32" t="e">
        <f t="shared" si="28"/>
        <v>#VALUE!</v>
      </c>
      <c r="BM213" s="32" t="e">
        <f t="shared" si="28"/>
        <v>#VALUE!</v>
      </c>
      <c r="BN213" s="32" t="e">
        <f t="shared" si="28"/>
        <v>#VALUE!</v>
      </c>
      <c r="BO213" s="32" t="e">
        <f t="shared" si="26"/>
        <v>#VALUE!</v>
      </c>
      <c r="BP213" s="32" t="e">
        <f t="shared" si="26"/>
        <v>#VALUE!</v>
      </c>
      <c r="BQ213" s="32">
        <f t="shared" si="26"/>
        <v>8.1913846153846157E-2</v>
      </c>
      <c r="BR213" s="32">
        <f t="shared" si="26"/>
        <v>0.57500307692307684</v>
      </c>
      <c r="BS213" s="32"/>
      <c r="BT213" s="32"/>
      <c r="BU213" s="32"/>
      <c r="BV213" s="32"/>
      <c r="BW213" s="32"/>
      <c r="BX213" s="32"/>
      <c r="BY213" s="32"/>
      <c r="BZ213" s="32"/>
      <c r="CA213" s="32"/>
      <c r="CB213" s="32"/>
      <c r="CC213" s="32"/>
      <c r="CD213" s="32">
        <v>8.1913846153846157E-2</v>
      </c>
      <c r="CE213" s="33">
        <v>0.57500307692307684</v>
      </c>
    </row>
    <row r="214" spans="1:83" x14ac:dyDescent="0.25">
      <c r="A214" s="39">
        <v>3785979</v>
      </c>
      <c r="B214" s="40" t="s">
        <v>907</v>
      </c>
      <c r="C214" s="28" t="s">
        <v>1155</v>
      </c>
      <c r="D214" s="28" t="s">
        <v>1025</v>
      </c>
      <c r="E214" s="40" t="s">
        <v>99</v>
      </c>
      <c r="F214" s="40">
        <v>2023</v>
      </c>
      <c r="G214" s="40" t="s">
        <v>908</v>
      </c>
      <c r="H214" s="40" t="s">
        <v>838</v>
      </c>
      <c r="I214" s="40" t="s">
        <v>919</v>
      </c>
      <c r="J214" s="40" t="s">
        <v>119</v>
      </c>
      <c r="K214" s="40" t="s">
        <v>40</v>
      </c>
      <c r="L214" s="40" t="s">
        <v>41</v>
      </c>
      <c r="M214" s="40">
        <v>69</v>
      </c>
      <c r="N214" s="40" t="s">
        <v>81</v>
      </c>
      <c r="O214" s="40" t="s">
        <v>120</v>
      </c>
      <c r="P214" s="40" t="s">
        <v>433</v>
      </c>
      <c r="Q214" s="40" t="s">
        <v>433</v>
      </c>
      <c r="R214" s="40" t="s">
        <v>433</v>
      </c>
      <c r="S214" s="40" t="s">
        <v>433</v>
      </c>
      <c r="T214" s="40" t="s">
        <v>433</v>
      </c>
      <c r="U214" s="40" t="s">
        <v>433</v>
      </c>
      <c r="V214" s="40" t="s">
        <v>433</v>
      </c>
      <c r="W214" s="40" t="s">
        <v>433</v>
      </c>
      <c r="X214" s="40" t="s">
        <v>433</v>
      </c>
      <c r="Y214" s="40" t="s">
        <v>433</v>
      </c>
      <c r="Z214" s="40" t="s">
        <v>433</v>
      </c>
      <c r="AA214" s="41">
        <v>0.78</v>
      </c>
      <c r="AB214" s="41">
        <v>3.24</v>
      </c>
      <c r="AC214" s="40">
        <v>0.78</v>
      </c>
      <c r="AD214" s="40">
        <v>5.3934469883260796</v>
      </c>
      <c r="AE214" s="40" t="s">
        <v>120</v>
      </c>
      <c r="AF214" s="40">
        <v>0.78</v>
      </c>
      <c r="AG214" s="40" t="s">
        <v>976</v>
      </c>
      <c r="AH214" s="40">
        <v>3.24</v>
      </c>
      <c r="AI214" s="40" t="s">
        <v>976</v>
      </c>
      <c r="AJ214" s="40">
        <v>5.3934469883260796</v>
      </c>
      <c r="AK214" s="40" t="s">
        <v>977</v>
      </c>
      <c r="AL214" s="41">
        <v>0.12528</v>
      </c>
      <c r="AM214" s="41">
        <v>3.24</v>
      </c>
      <c r="AN214" s="41">
        <v>0.86627056243268097</v>
      </c>
      <c r="AO214" s="31" t="s">
        <v>1157</v>
      </c>
      <c r="AP214" s="31">
        <v>1</v>
      </c>
      <c r="AQ214" s="32" t="e">
        <f t="shared" si="25"/>
        <v>#VALUE!</v>
      </c>
      <c r="AR214" s="32" t="e">
        <f t="shared" si="25"/>
        <v>#VALUE!</v>
      </c>
      <c r="AS214" s="32" t="e">
        <f t="shared" si="25"/>
        <v>#VALUE!</v>
      </c>
      <c r="AT214" s="32" t="e">
        <f t="shared" si="25"/>
        <v>#VALUE!</v>
      </c>
      <c r="AU214" s="32" t="e">
        <f t="shared" si="24"/>
        <v>#VALUE!</v>
      </c>
      <c r="AV214" s="32" t="e">
        <f t="shared" si="24"/>
        <v>#VALUE!</v>
      </c>
      <c r="AW214" s="32" t="e">
        <f t="shared" si="24"/>
        <v>#VALUE!</v>
      </c>
      <c r="AX214" s="32" t="e">
        <f t="shared" si="24"/>
        <v>#VALUE!</v>
      </c>
      <c r="AY214" s="32" t="e">
        <f t="shared" si="23"/>
        <v>#VALUE!</v>
      </c>
      <c r="AZ214" s="32" t="e">
        <f t="shared" si="23"/>
        <v>#VALUE!</v>
      </c>
      <c r="BA214" s="32" t="e">
        <f t="shared" si="23"/>
        <v>#VALUE!</v>
      </c>
      <c r="BB214" s="32">
        <f t="shared" si="23"/>
        <v>0.78</v>
      </c>
      <c r="BC214" s="32">
        <f t="shared" si="27"/>
        <v>3.24</v>
      </c>
      <c r="BD214" s="28">
        <v>2.0879999999999999E-2</v>
      </c>
      <c r="BE214" s="32">
        <v>0.13</v>
      </c>
      <c r="BF214" s="32" t="e">
        <f t="shared" si="29"/>
        <v>#VALUE!</v>
      </c>
      <c r="BG214" s="32" t="e">
        <f t="shared" si="29"/>
        <v>#VALUE!</v>
      </c>
      <c r="BH214" s="32" t="e">
        <f t="shared" si="29"/>
        <v>#VALUE!</v>
      </c>
      <c r="BI214" s="32" t="e">
        <f t="shared" si="29"/>
        <v>#VALUE!</v>
      </c>
      <c r="BJ214" s="32" t="e">
        <f t="shared" si="29"/>
        <v>#VALUE!</v>
      </c>
      <c r="BK214" s="32" t="e">
        <f t="shared" si="29"/>
        <v>#VALUE!</v>
      </c>
      <c r="BL214" s="32" t="e">
        <f t="shared" si="28"/>
        <v>#VALUE!</v>
      </c>
      <c r="BM214" s="32" t="e">
        <f t="shared" si="28"/>
        <v>#VALUE!</v>
      </c>
      <c r="BN214" s="32" t="e">
        <f t="shared" si="28"/>
        <v>#VALUE!</v>
      </c>
      <c r="BO214" s="32" t="e">
        <f t="shared" si="26"/>
        <v>#VALUE!</v>
      </c>
      <c r="BP214" s="32" t="e">
        <f t="shared" si="26"/>
        <v>#VALUE!</v>
      </c>
      <c r="BQ214" s="32">
        <f t="shared" si="26"/>
        <v>0.12528</v>
      </c>
      <c r="BR214" s="32">
        <f t="shared" si="26"/>
        <v>0.52039384615384621</v>
      </c>
      <c r="BS214" s="32"/>
      <c r="BT214" s="32"/>
      <c r="BU214" s="32"/>
      <c r="BV214" s="32"/>
      <c r="BW214" s="32"/>
      <c r="BX214" s="32"/>
      <c r="BY214" s="32"/>
      <c r="BZ214" s="32"/>
      <c r="CA214" s="32"/>
      <c r="CB214" s="32"/>
      <c r="CC214" s="32"/>
      <c r="CD214" s="32">
        <v>0.12528</v>
      </c>
      <c r="CE214" s="33">
        <v>0.52039384615384621</v>
      </c>
    </row>
    <row r="215" spans="1:83" x14ac:dyDescent="0.25">
      <c r="A215" s="39">
        <v>3785979</v>
      </c>
      <c r="B215" s="40" t="s">
        <v>907</v>
      </c>
      <c r="C215" s="28" t="s">
        <v>1155</v>
      </c>
      <c r="D215" s="28" t="s">
        <v>1025</v>
      </c>
      <c r="E215" s="40" t="s">
        <v>99</v>
      </c>
      <c r="F215" s="40">
        <v>2023</v>
      </c>
      <c r="G215" s="40" t="s">
        <v>908</v>
      </c>
      <c r="H215" s="40" t="s">
        <v>838</v>
      </c>
      <c r="I215" s="40" t="s">
        <v>921</v>
      </c>
      <c r="J215" s="40" t="s">
        <v>119</v>
      </c>
      <c r="K215" s="40" t="s">
        <v>40</v>
      </c>
      <c r="L215" s="40" t="s">
        <v>41</v>
      </c>
      <c r="M215" s="40">
        <v>73</v>
      </c>
      <c r="N215" s="40" t="s">
        <v>81</v>
      </c>
      <c r="O215" s="40" t="s">
        <v>120</v>
      </c>
      <c r="P215" s="40" t="s">
        <v>433</v>
      </c>
      <c r="Q215" s="40" t="s">
        <v>433</v>
      </c>
      <c r="R215" s="40" t="s">
        <v>433</v>
      </c>
      <c r="S215" s="40" t="s">
        <v>433</v>
      </c>
      <c r="T215" s="40" t="s">
        <v>433</v>
      </c>
      <c r="U215" s="40" t="s">
        <v>433</v>
      </c>
      <c r="V215" s="40" t="s">
        <v>433</v>
      </c>
      <c r="W215" s="40" t="s">
        <v>433</v>
      </c>
      <c r="X215" s="40" t="s">
        <v>433</v>
      </c>
      <c r="Y215" s="40" t="s">
        <v>433</v>
      </c>
      <c r="Z215" s="40" t="s">
        <v>433</v>
      </c>
      <c r="AA215" s="41">
        <v>0.88</v>
      </c>
      <c r="AB215" s="41">
        <v>3.99</v>
      </c>
      <c r="AC215" s="40">
        <v>0.88</v>
      </c>
      <c r="AD215" s="40">
        <v>8.5702821373813993</v>
      </c>
      <c r="AE215" s="40" t="s">
        <v>120</v>
      </c>
      <c r="AF215" s="40">
        <v>0.88</v>
      </c>
      <c r="AG215" s="40" t="s">
        <v>976</v>
      </c>
      <c r="AH215" s="40">
        <v>3.99</v>
      </c>
      <c r="AI215" s="40" t="s">
        <v>976</v>
      </c>
      <c r="AJ215" s="40">
        <v>8.5702821373813993</v>
      </c>
      <c r="AK215" s="40" t="s">
        <v>977</v>
      </c>
      <c r="AL215" s="41">
        <v>0.14134153846153799</v>
      </c>
      <c r="AM215" s="41">
        <v>3.99</v>
      </c>
      <c r="AN215" s="41">
        <v>1.37651916175787</v>
      </c>
      <c r="AO215" s="31" t="s">
        <v>1157</v>
      </c>
      <c r="AP215" s="31">
        <v>1</v>
      </c>
      <c r="AQ215" s="32" t="e">
        <f t="shared" si="25"/>
        <v>#VALUE!</v>
      </c>
      <c r="AR215" s="32" t="e">
        <f t="shared" si="25"/>
        <v>#VALUE!</v>
      </c>
      <c r="AS215" s="32" t="e">
        <f t="shared" si="25"/>
        <v>#VALUE!</v>
      </c>
      <c r="AT215" s="32" t="e">
        <f t="shared" si="25"/>
        <v>#VALUE!</v>
      </c>
      <c r="AU215" s="32" t="e">
        <f t="shared" si="24"/>
        <v>#VALUE!</v>
      </c>
      <c r="AV215" s="32" t="e">
        <f t="shared" si="24"/>
        <v>#VALUE!</v>
      </c>
      <c r="AW215" s="32" t="e">
        <f t="shared" si="24"/>
        <v>#VALUE!</v>
      </c>
      <c r="AX215" s="32" t="e">
        <f t="shared" si="24"/>
        <v>#VALUE!</v>
      </c>
      <c r="AY215" s="32" t="e">
        <f t="shared" si="23"/>
        <v>#VALUE!</v>
      </c>
      <c r="AZ215" s="32" t="e">
        <f t="shared" si="23"/>
        <v>#VALUE!</v>
      </c>
      <c r="BA215" s="32" t="e">
        <f t="shared" si="23"/>
        <v>#VALUE!</v>
      </c>
      <c r="BB215" s="32">
        <f t="shared" si="23"/>
        <v>0.88</v>
      </c>
      <c r="BC215" s="32">
        <f t="shared" si="27"/>
        <v>3.99</v>
      </c>
      <c r="BD215" s="28">
        <v>2.0879999999999999E-2</v>
      </c>
      <c r="BE215" s="32">
        <v>0.13</v>
      </c>
      <c r="BF215" s="32" t="e">
        <f t="shared" si="29"/>
        <v>#VALUE!</v>
      </c>
      <c r="BG215" s="32" t="e">
        <f t="shared" si="29"/>
        <v>#VALUE!</v>
      </c>
      <c r="BH215" s="32" t="e">
        <f t="shared" si="29"/>
        <v>#VALUE!</v>
      </c>
      <c r="BI215" s="32" t="e">
        <f t="shared" si="29"/>
        <v>#VALUE!</v>
      </c>
      <c r="BJ215" s="32" t="e">
        <f t="shared" si="29"/>
        <v>#VALUE!</v>
      </c>
      <c r="BK215" s="32" t="e">
        <f t="shared" si="29"/>
        <v>#VALUE!</v>
      </c>
      <c r="BL215" s="32" t="e">
        <f t="shared" si="28"/>
        <v>#VALUE!</v>
      </c>
      <c r="BM215" s="32" t="e">
        <f t="shared" si="28"/>
        <v>#VALUE!</v>
      </c>
      <c r="BN215" s="32" t="e">
        <f t="shared" si="28"/>
        <v>#VALUE!</v>
      </c>
      <c r="BO215" s="32" t="e">
        <f t="shared" si="26"/>
        <v>#VALUE!</v>
      </c>
      <c r="BP215" s="32" t="e">
        <f t="shared" si="26"/>
        <v>#VALUE!</v>
      </c>
      <c r="BQ215" s="32">
        <f t="shared" si="26"/>
        <v>0.14134153846153846</v>
      </c>
      <c r="BR215" s="32">
        <f t="shared" si="26"/>
        <v>0.6408553846153846</v>
      </c>
      <c r="BS215" s="32"/>
      <c r="BT215" s="32"/>
      <c r="BU215" s="32"/>
      <c r="BV215" s="32"/>
      <c r="BW215" s="32"/>
      <c r="BX215" s="32"/>
      <c r="BY215" s="32"/>
      <c r="BZ215" s="32"/>
      <c r="CA215" s="32"/>
      <c r="CB215" s="32"/>
      <c r="CC215" s="32"/>
      <c r="CD215" s="32">
        <v>0.14134153846153846</v>
      </c>
      <c r="CE215" s="33">
        <v>0.6408553846153846</v>
      </c>
    </row>
    <row r="216" spans="1:83" x14ac:dyDescent="0.25">
      <c r="A216" s="39">
        <v>3785979</v>
      </c>
      <c r="B216" s="40" t="s">
        <v>907</v>
      </c>
      <c r="C216" s="28" t="s">
        <v>1155</v>
      </c>
      <c r="D216" s="28" t="s">
        <v>1025</v>
      </c>
      <c r="E216" s="40" t="s">
        <v>99</v>
      </c>
      <c r="F216" s="40">
        <v>2023</v>
      </c>
      <c r="G216" s="40" t="s">
        <v>908</v>
      </c>
      <c r="H216" s="40" t="s">
        <v>838</v>
      </c>
      <c r="I216" s="40" t="s">
        <v>923</v>
      </c>
      <c r="J216" s="40" t="s">
        <v>119</v>
      </c>
      <c r="K216" s="40" t="s">
        <v>40</v>
      </c>
      <c r="L216" s="40" t="s">
        <v>41</v>
      </c>
      <c r="M216" s="40">
        <v>74</v>
      </c>
      <c r="N216" s="40" t="s">
        <v>81</v>
      </c>
      <c r="O216" s="40" t="s">
        <v>120</v>
      </c>
      <c r="P216" s="40" t="s">
        <v>433</v>
      </c>
      <c r="Q216" s="40" t="s">
        <v>433</v>
      </c>
      <c r="R216" s="40" t="s">
        <v>433</v>
      </c>
      <c r="S216" s="40" t="s">
        <v>433</v>
      </c>
      <c r="T216" s="40" t="s">
        <v>433</v>
      </c>
      <c r="U216" s="40" t="s">
        <v>433</v>
      </c>
      <c r="V216" s="40" t="s">
        <v>433</v>
      </c>
      <c r="W216" s="40" t="s">
        <v>433</v>
      </c>
      <c r="X216" s="40" t="s">
        <v>433</v>
      </c>
      <c r="Y216" s="40" t="s">
        <v>433</v>
      </c>
      <c r="Z216" s="40" t="s">
        <v>433</v>
      </c>
      <c r="AA216" s="41">
        <v>0.52</v>
      </c>
      <c r="AB216" s="41">
        <v>2.8</v>
      </c>
      <c r="AC216" s="40">
        <v>0.52</v>
      </c>
      <c r="AD216" s="40">
        <v>2.8282178132811602</v>
      </c>
      <c r="AE216" s="40" t="s">
        <v>120</v>
      </c>
      <c r="AF216" s="40">
        <v>0.52</v>
      </c>
      <c r="AG216" s="40" t="s">
        <v>976</v>
      </c>
      <c r="AH216" s="40">
        <v>2.8</v>
      </c>
      <c r="AI216" s="40" t="s">
        <v>976</v>
      </c>
      <c r="AJ216" s="40">
        <v>2.8282178132811602</v>
      </c>
      <c r="AK216" s="40" t="s">
        <v>977</v>
      </c>
      <c r="AL216" s="41">
        <v>8.3519999999999997E-2</v>
      </c>
      <c r="AM216" s="41">
        <v>2.8</v>
      </c>
      <c r="AN216" s="41">
        <v>0.45425529185623598</v>
      </c>
      <c r="AO216" s="31" t="s">
        <v>1157</v>
      </c>
      <c r="AP216" s="31">
        <v>1</v>
      </c>
      <c r="AQ216" s="32" t="e">
        <f t="shared" si="25"/>
        <v>#VALUE!</v>
      </c>
      <c r="AR216" s="32" t="e">
        <f t="shared" si="25"/>
        <v>#VALUE!</v>
      </c>
      <c r="AS216" s="32" t="e">
        <f t="shared" si="25"/>
        <v>#VALUE!</v>
      </c>
      <c r="AT216" s="32" t="e">
        <f t="shared" si="25"/>
        <v>#VALUE!</v>
      </c>
      <c r="AU216" s="32" t="e">
        <f t="shared" si="24"/>
        <v>#VALUE!</v>
      </c>
      <c r="AV216" s="32" t="e">
        <f t="shared" si="24"/>
        <v>#VALUE!</v>
      </c>
      <c r="AW216" s="32" t="e">
        <f t="shared" si="24"/>
        <v>#VALUE!</v>
      </c>
      <c r="AX216" s="32" t="e">
        <f t="shared" si="24"/>
        <v>#VALUE!</v>
      </c>
      <c r="AY216" s="32" t="e">
        <f t="shared" si="23"/>
        <v>#VALUE!</v>
      </c>
      <c r="AZ216" s="32" t="e">
        <f t="shared" si="23"/>
        <v>#VALUE!</v>
      </c>
      <c r="BA216" s="32" t="e">
        <f t="shared" si="23"/>
        <v>#VALUE!</v>
      </c>
      <c r="BB216" s="32">
        <f t="shared" si="23"/>
        <v>0.52</v>
      </c>
      <c r="BC216" s="32">
        <f t="shared" si="27"/>
        <v>2.8</v>
      </c>
      <c r="BD216" s="28">
        <v>2.0879999999999999E-2</v>
      </c>
      <c r="BE216" s="32">
        <v>0.13</v>
      </c>
      <c r="BF216" s="32" t="e">
        <f t="shared" si="29"/>
        <v>#VALUE!</v>
      </c>
      <c r="BG216" s="32" t="e">
        <f t="shared" si="29"/>
        <v>#VALUE!</v>
      </c>
      <c r="BH216" s="32" t="e">
        <f t="shared" si="29"/>
        <v>#VALUE!</v>
      </c>
      <c r="BI216" s="32" t="e">
        <f t="shared" si="29"/>
        <v>#VALUE!</v>
      </c>
      <c r="BJ216" s="32" t="e">
        <f t="shared" si="29"/>
        <v>#VALUE!</v>
      </c>
      <c r="BK216" s="32" t="e">
        <f t="shared" si="29"/>
        <v>#VALUE!</v>
      </c>
      <c r="BL216" s="32" t="e">
        <f t="shared" si="28"/>
        <v>#VALUE!</v>
      </c>
      <c r="BM216" s="32" t="e">
        <f t="shared" si="28"/>
        <v>#VALUE!</v>
      </c>
      <c r="BN216" s="32" t="e">
        <f t="shared" si="28"/>
        <v>#VALUE!</v>
      </c>
      <c r="BO216" s="32" t="e">
        <f t="shared" si="26"/>
        <v>#VALUE!</v>
      </c>
      <c r="BP216" s="32" t="e">
        <f t="shared" si="26"/>
        <v>#VALUE!</v>
      </c>
      <c r="BQ216" s="32">
        <f t="shared" si="26"/>
        <v>8.3519999999999997E-2</v>
      </c>
      <c r="BR216" s="32">
        <f t="shared" si="26"/>
        <v>0.44972307692307689</v>
      </c>
      <c r="BS216" s="32"/>
      <c r="BT216" s="32"/>
      <c r="BU216" s="32"/>
      <c r="BV216" s="32"/>
      <c r="BW216" s="32"/>
      <c r="BX216" s="32"/>
      <c r="BY216" s="32"/>
      <c r="BZ216" s="32"/>
      <c r="CA216" s="32"/>
      <c r="CB216" s="32"/>
      <c r="CC216" s="32"/>
      <c r="CD216" s="32">
        <v>8.3519999999999997E-2</v>
      </c>
      <c r="CE216" s="33">
        <v>0.44972307692307689</v>
      </c>
    </row>
    <row r="217" spans="1:83" x14ac:dyDescent="0.25">
      <c r="A217" s="39">
        <v>3785979</v>
      </c>
      <c r="B217" s="40" t="s">
        <v>907</v>
      </c>
      <c r="C217" s="28" t="s">
        <v>1155</v>
      </c>
      <c r="D217" s="28" t="s">
        <v>1025</v>
      </c>
      <c r="E217" s="40" t="s">
        <v>99</v>
      </c>
      <c r="F217" s="40">
        <v>2023</v>
      </c>
      <c r="G217" s="40" t="s">
        <v>908</v>
      </c>
      <c r="H217" s="40" t="s">
        <v>838</v>
      </c>
      <c r="I217" s="40" t="s">
        <v>926</v>
      </c>
      <c r="J217" s="40" t="s">
        <v>119</v>
      </c>
      <c r="K217" s="40" t="s">
        <v>40</v>
      </c>
      <c r="L217" s="40" t="s">
        <v>41</v>
      </c>
      <c r="M217" s="40">
        <v>79</v>
      </c>
      <c r="N217" s="40" t="s">
        <v>81</v>
      </c>
      <c r="O217" s="40" t="s">
        <v>120</v>
      </c>
      <c r="P217" s="40" t="s">
        <v>433</v>
      </c>
      <c r="Q217" s="40" t="s">
        <v>433</v>
      </c>
      <c r="R217" s="40" t="s">
        <v>433</v>
      </c>
      <c r="S217" s="40" t="s">
        <v>433</v>
      </c>
      <c r="T217" s="40" t="s">
        <v>433</v>
      </c>
      <c r="U217" s="40" t="s">
        <v>433</v>
      </c>
      <c r="V217" s="40" t="s">
        <v>433</v>
      </c>
      <c r="W217" s="40" t="s">
        <v>433</v>
      </c>
      <c r="X217" s="40" t="s">
        <v>433</v>
      </c>
      <c r="Y217" s="40" t="s">
        <v>433</v>
      </c>
      <c r="Z217" s="40" t="s">
        <v>433</v>
      </c>
      <c r="AA217" s="41">
        <v>0.71</v>
      </c>
      <c r="AB217" s="41">
        <v>2.97</v>
      </c>
      <c r="AC217" s="40">
        <v>0.71</v>
      </c>
      <c r="AD217" s="40">
        <v>4.2547447301084604</v>
      </c>
      <c r="AE217" s="40" t="s">
        <v>120</v>
      </c>
      <c r="AF217" s="40">
        <v>0.71</v>
      </c>
      <c r="AG217" s="40" t="s">
        <v>976</v>
      </c>
      <c r="AH217" s="40">
        <v>2.97</v>
      </c>
      <c r="AI217" s="40" t="s">
        <v>976</v>
      </c>
      <c r="AJ217" s="40">
        <v>4.2547447301084604</v>
      </c>
      <c r="AK217" s="40" t="s">
        <v>977</v>
      </c>
      <c r="AL217" s="41">
        <v>0.11403692307692299</v>
      </c>
      <c r="AM217" s="41">
        <v>2.97</v>
      </c>
      <c r="AN217" s="41">
        <v>0.683377461266651</v>
      </c>
      <c r="AO217" s="31" t="s">
        <v>1157</v>
      </c>
      <c r="AP217" s="31">
        <v>1</v>
      </c>
      <c r="AQ217" s="32" t="e">
        <f t="shared" si="25"/>
        <v>#VALUE!</v>
      </c>
      <c r="AR217" s="32" t="e">
        <f t="shared" si="25"/>
        <v>#VALUE!</v>
      </c>
      <c r="AS217" s="32" t="e">
        <f t="shared" si="25"/>
        <v>#VALUE!</v>
      </c>
      <c r="AT217" s="32" t="e">
        <f t="shared" si="25"/>
        <v>#VALUE!</v>
      </c>
      <c r="AU217" s="32" t="e">
        <f t="shared" si="24"/>
        <v>#VALUE!</v>
      </c>
      <c r="AV217" s="32" t="e">
        <f t="shared" si="24"/>
        <v>#VALUE!</v>
      </c>
      <c r="AW217" s="32" t="e">
        <f t="shared" si="24"/>
        <v>#VALUE!</v>
      </c>
      <c r="AX217" s="32" t="e">
        <f t="shared" si="24"/>
        <v>#VALUE!</v>
      </c>
      <c r="AY217" s="32" t="e">
        <f t="shared" si="23"/>
        <v>#VALUE!</v>
      </c>
      <c r="AZ217" s="32" t="e">
        <f t="shared" si="23"/>
        <v>#VALUE!</v>
      </c>
      <c r="BA217" s="32" t="e">
        <f t="shared" si="23"/>
        <v>#VALUE!</v>
      </c>
      <c r="BB217" s="32">
        <f t="shared" si="23"/>
        <v>0.71</v>
      </c>
      <c r="BC217" s="32">
        <f t="shared" si="27"/>
        <v>2.97</v>
      </c>
      <c r="BD217" s="28">
        <v>2.0879999999999999E-2</v>
      </c>
      <c r="BE217" s="32">
        <v>0.13</v>
      </c>
      <c r="BF217" s="32" t="e">
        <f t="shared" si="29"/>
        <v>#VALUE!</v>
      </c>
      <c r="BG217" s="32" t="e">
        <f t="shared" si="29"/>
        <v>#VALUE!</v>
      </c>
      <c r="BH217" s="32" t="e">
        <f t="shared" si="29"/>
        <v>#VALUE!</v>
      </c>
      <c r="BI217" s="32" t="e">
        <f t="shared" si="29"/>
        <v>#VALUE!</v>
      </c>
      <c r="BJ217" s="32" t="e">
        <f t="shared" si="29"/>
        <v>#VALUE!</v>
      </c>
      <c r="BK217" s="32" t="e">
        <f t="shared" si="29"/>
        <v>#VALUE!</v>
      </c>
      <c r="BL217" s="32" t="e">
        <f t="shared" si="28"/>
        <v>#VALUE!</v>
      </c>
      <c r="BM217" s="32" t="e">
        <f t="shared" si="28"/>
        <v>#VALUE!</v>
      </c>
      <c r="BN217" s="32" t="e">
        <f t="shared" si="28"/>
        <v>#VALUE!</v>
      </c>
      <c r="BO217" s="32" t="e">
        <f t="shared" si="26"/>
        <v>#VALUE!</v>
      </c>
      <c r="BP217" s="32" t="e">
        <f t="shared" si="26"/>
        <v>#VALUE!</v>
      </c>
      <c r="BQ217" s="32">
        <f t="shared" si="26"/>
        <v>0.11403692307692306</v>
      </c>
      <c r="BR217" s="32">
        <f t="shared" si="26"/>
        <v>0.47702769230769232</v>
      </c>
      <c r="BS217" s="32"/>
      <c r="BT217" s="32"/>
      <c r="BU217" s="32"/>
      <c r="BV217" s="32"/>
      <c r="BW217" s="32"/>
      <c r="BX217" s="32"/>
      <c r="BY217" s="32"/>
      <c r="BZ217" s="32"/>
      <c r="CA217" s="32"/>
      <c r="CB217" s="32"/>
      <c r="CC217" s="32"/>
      <c r="CD217" s="32">
        <v>0.11403692307692306</v>
      </c>
      <c r="CE217" s="33">
        <v>0.47702769230769232</v>
      </c>
    </row>
    <row r="218" spans="1:83" x14ac:dyDescent="0.25">
      <c r="A218" s="39">
        <v>3785979</v>
      </c>
      <c r="B218" s="40" t="s">
        <v>907</v>
      </c>
      <c r="C218" s="28" t="s">
        <v>1155</v>
      </c>
      <c r="D218" s="28" t="s">
        <v>1025</v>
      </c>
      <c r="E218" s="40" t="s">
        <v>99</v>
      </c>
      <c r="F218" s="40">
        <v>2023</v>
      </c>
      <c r="G218" s="40" t="s">
        <v>908</v>
      </c>
      <c r="H218" s="40" t="s">
        <v>838</v>
      </c>
      <c r="I218" s="40" t="s">
        <v>928</v>
      </c>
      <c r="J218" s="40" t="s">
        <v>119</v>
      </c>
      <c r="K218" s="40" t="s">
        <v>40</v>
      </c>
      <c r="L218" s="40" t="s">
        <v>41</v>
      </c>
      <c r="M218" s="40">
        <v>80</v>
      </c>
      <c r="N218" s="40" t="s">
        <v>81</v>
      </c>
      <c r="O218" s="40" t="s">
        <v>120</v>
      </c>
      <c r="P218" s="40" t="s">
        <v>433</v>
      </c>
      <c r="Q218" s="40" t="s">
        <v>433</v>
      </c>
      <c r="R218" s="40" t="s">
        <v>433</v>
      </c>
      <c r="S218" s="40" t="s">
        <v>433</v>
      </c>
      <c r="T218" s="40" t="s">
        <v>433</v>
      </c>
      <c r="U218" s="40" t="s">
        <v>433</v>
      </c>
      <c r="V218" s="40" t="s">
        <v>433</v>
      </c>
      <c r="W218" s="40" t="s">
        <v>433</v>
      </c>
      <c r="X218" s="40" t="s">
        <v>433</v>
      </c>
      <c r="Y218" s="40" t="s">
        <v>433</v>
      </c>
      <c r="Z218" s="40" t="s">
        <v>433</v>
      </c>
      <c r="AA218" s="41">
        <v>0.69</v>
      </c>
      <c r="AB218" s="41">
        <v>3.28</v>
      </c>
      <c r="AC218" s="40">
        <v>0.69</v>
      </c>
      <c r="AD218" s="40">
        <v>4.8683977564932999</v>
      </c>
      <c r="AE218" s="40" t="s">
        <v>120</v>
      </c>
      <c r="AF218" s="40">
        <v>0.69</v>
      </c>
      <c r="AG218" s="40" t="s">
        <v>976</v>
      </c>
      <c r="AH218" s="40">
        <v>3.28</v>
      </c>
      <c r="AI218" s="40" t="s">
        <v>976</v>
      </c>
      <c r="AJ218" s="40">
        <v>4.8683977564932999</v>
      </c>
      <c r="AK218" s="40" t="s">
        <v>977</v>
      </c>
      <c r="AL218" s="41">
        <v>0.11082461538461499</v>
      </c>
      <c r="AM218" s="41">
        <v>3.28</v>
      </c>
      <c r="AN218" s="41">
        <v>0.78193957811984705</v>
      </c>
      <c r="AO218" s="31" t="s">
        <v>1157</v>
      </c>
      <c r="AP218" s="31">
        <v>1</v>
      </c>
      <c r="AQ218" s="32" t="e">
        <f t="shared" si="25"/>
        <v>#VALUE!</v>
      </c>
      <c r="AR218" s="32" t="e">
        <f t="shared" si="25"/>
        <v>#VALUE!</v>
      </c>
      <c r="AS218" s="32" t="e">
        <f t="shared" si="25"/>
        <v>#VALUE!</v>
      </c>
      <c r="AT218" s="32" t="e">
        <f t="shared" si="25"/>
        <v>#VALUE!</v>
      </c>
      <c r="AU218" s="32" t="e">
        <f t="shared" si="24"/>
        <v>#VALUE!</v>
      </c>
      <c r="AV218" s="32" t="e">
        <f t="shared" si="24"/>
        <v>#VALUE!</v>
      </c>
      <c r="AW218" s="32" t="e">
        <f t="shared" si="24"/>
        <v>#VALUE!</v>
      </c>
      <c r="AX218" s="32" t="e">
        <f t="shared" si="24"/>
        <v>#VALUE!</v>
      </c>
      <c r="AY218" s="32" t="e">
        <f t="shared" si="23"/>
        <v>#VALUE!</v>
      </c>
      <c r="AZ218" s="32" t="e">
        <f t="shared" si="23"/>
        <v>#VALUE!</v>
      </c>
      <c r="BA218" s="32" t="e">
        <f t="shared" si="23"/>
        <v>#VALUE!</v>
      </c>
      <c r="BB218" s="32">
        <f t="shared" si="23"/>
        <v>0.69</v>
      </c>
      <c r="BC218" s="32">
        <f t="shared" si="27"/>
        <v>3.28</v>
      </c>
      <c r="BD218" s="28">
        <v>2.0879999999999999E-2</v>
      </c>
      <c r="BE218" s="32">
        <v>0.13</v>
      </c>
      <c r="BF218" s="32" t="e">
        <f t="shared" si="29"/>
        <v>#VALUE!</v>
      </c>
      <c r="BG218" s="32" t="e">
        <f t="shared" si="29"/>
        <v>#VALUE!</v>
      </c>
      <c r="BH218" s="32" t="e">
        <f t="shared" si="29"/>
        <v>#VALUE!</v>
      </c>
      <c r="BI218" s="32" t="e">
        <f t="shared" si="29"/>
        <v>#VALUE!</v>
      </c>
      <c r="BJ218" s="32" t="e">
        <f t="shared" si="29"/>
        <v>#VALUE!</v>
      </c>
      <c r="BK218" s="32" t="e">
        <f t="shared" si="29"/>
        <v>#VALUE!</v>
      </c>
      <c r="BL218" s="32" t="e">
        <f t="shared" si="28"/>
        <v>#VALUE!</v>
      </c>
      <c r="BM218" s="32" t="e">
        <f t="shared" si="28"/>
        <v>#VALUE!</v>
      </c>
      <c r="BN218" s="32" t="e">
        <f t="shared" si="28"/>
        <v>#VALUE!</v>
      </c>
      <c r="BO218" s="32" t="e">
        <f t="shared" si="26"/>
        <v>#VALUE!</v>
      </c>
      <c r="BP218" s="32" t="e">
        <f t="shared" si="26"/>
        <v>#VALUE!</v>
      </c>
      <c r="BQ218" s="32">
        <f t="shared" si="26"/>
        <v>0.11082461538461537</v>
      </c>
      <c r="BR218" s="32">
        <f t="shared" si="26"/>
        <v>0.52681846153846146</v>
      </c>
      <c r="BS218" s="32"/>
      <c r="BT218" s="32"/>
      <c r="BU218" s="32"/>
      <c r="BV218" s="32"/>
      <c r="BW218" s="32"/>
      <c r="BX218" s="32"/>
      <c r="BY218" s="32"/>
      <c r="BZ218" s="32"/>
      <c r="CA218" s="32"/>
      <c r="CB218" s="32"/>
      <c r="CC218" s="32"/>
      <c r="CD218" s="32">
        <v>0.11082461538461537</v>
      </c>
      <c r="CE218" s="33">
        <v>0.52681846153846146</v>
      </c>
    </row>
    <row r="219" spans="1:83" x14ac:dyDescent="0.25">
      <c r="A219" s="39">
        <v>3785979</v>
      </c>
      <c r="B219" s="40" t="s">
        <v>907</v>
      </c>
      <c r="C219" s="28" t="s">
        <v>1155</v>
      </c>
      <c r="D219" s="28" t="s">
        <v>1025</v>
      </c>
      <c r="E219" s="40" t="s">
        <v>99</v>
      </c>
      <c r="F219" s="40">
        <v>2023</v>
      </c>
      <c r="G219" s="40" t="s">
        <v>908</v>
      </c>
      <c r="H219" s="40" t="s">
        <v>838</v>
      </c>
      <c r="I219" s="40" t="s">
        <v>930</v>
      </c>
      <c r="J219" s="40" t="s">
        <v>119</v>
      </c>
      <c r="K219" s="40" t="s">
        <v>40</v>
      </c>
      <c r="L219" s="40" t="s">
        <v>41</v>
      </c>
      <c r="M219" s="40">
        <v>82</v>
      </c>
      <c r="N219" s="40" t="s">
        <v>81</v>
      </c>
      <c r="O219" s="40" t="s">
        <v>120</v>
      </c>
      <c r="P219" s="40" t="s">
        <v>433</v>
      </c>
      <c r="Q219" s="40" t="s">
        <v>433</v>
      </c>
      <c r="R219" s="40" t="s">
        <v>433</v>
      </c>
      <c r="S219" s="40" t="s">
        <v>433</v>
      </c>
      <c r="T219" s="40" t="s">
        <v>433</v>
      </c>
      <c r="U219" s="40" t="s">
        <v>433</v>
      </c>
      <c r="V219" s="40" t="s">
        <v>433</v>
      </c>
      <c r="W219" s="40" t="s">
        <v>433</v>
      </c>
      <c r="X219" s="40" t="s">
        <v>433</v>
      </c>
      <c r="Y219" s="40" t="s">
        <v>433</v>
      </c>
      <c r="Z219" s="40" t="s">
        <v>433</v>
      </c>
      <c r="AA219" s="41">
        <v>0.62</v>
      </c>
      <c r="AB219" s="41">
        <v>3.17</v>
      </c>
      <c r="AC219" s="40">
        <v>0.62</v>
      </c>
      <c r="AD219" s="40">
        <v>4.1358124313545801</v>
      </c>
      <c r="AE219" s="40" t="s">
        <v>120</v>
      </c>
      <c r="AF219" s="40">
        <v>0.62</v>
      </c>
      <c r="AG219" s="40" t="s">
        <v>976</v>
      </c>
      <c r="AH219" s="40">
        <v>3.17</v>
      </c>
      <c r="AI219" s="40" t="s">
        <v>976</v>
      </c>
      <c r="AJ219" s="40">
        <v>4.1358124313545801</v>
      </c>
      <c r="AK219" s="40" t="s">
        <v>977</v>
      </c>
      <c r="AL219" s="41">
        <v>9.9581538461538499E-2</v>
      </c>
      <c r="AM219" s="41">
        <v>3.17</v>
      </c>
      <c r="AN219" s="41">
        <v>0.66427510435910497</v>
      </c>
      <c r="AO219" s="31" t="s">
        <v>1157</v>
      </c>
      <c r="AP219" s="31">
        <v>1</v>
      </c>
      <c r="AQ219" s="32" t="e">
        <f t="shared" si="25"/>
        <v>#VALUE!</v>
      </c>
      <c r="AR219" s="32" t="e">
        <f t="shared" si="25"/>
        <v>#VALUE!</v>
      </c>
      <c r="AS219" s="32" t="e">
        <f t="shared" si="25"/>
        <v>#VALUE!</v>
      </c>
      <c r="AT219" s="32" t="e">
        <f t="shared" si="25"/>
        <v>#VALUE!</v>
      </c>
      <c r="AU219" s="32" t="e">
        <f t="shared" si="24"/>
        <v>#VALUE!</v>
      </c>
      <c r="AV219" s="32" t="e">
        <f t="shared" si="24"/>
        <v>#VALUE!</v>
      </c>
      <c r="AW219" s="32" t="e">
        <f t="shared" si="24"/>
        <v>#VALUE!</v>
      </c>
      <c r="AX219" s="32" t="e">
        <f t="shared" si="24"/>
        <v>#VALUE!</v>
      </c>
      <c r="AY219" s="32" t="e">
        <f t="shared" si="23"/>
        <v>#VALUE!</v>
      </c>
      <c r="AZ219" s="32" t="e">
        <f t="shared" si="23"/>
        <v>#VALUE!</v>
      </c>
      <c r="BA219" s="32" t="e">
        <f t="shared" si="23"/>
        <v>#VALUE!</v>
      </c>
      <c r="BB219" s="32">
        <f t="shared" si="23"/>
        <v>0.62</v>
      </c>
      <c r="BC219" s="32">
        <f t="shared" si="27"/>
        <v>3.17</v>
      </c>
      <c r="BD219" s="28">
        <v>2.0879999999999999E-2</v>
      </c>
      <c r="BE219" s="32">
        <v>0.13</v>
      </c>
      <c r="BF219" s="32" t="e">
        <f t="shared" si="29"/>
        <v>#VALUE!</v>
      </c>
      <c r="BG219" s="32" t="e">
        <f t="shared" si="29"/>
        <v>#VALUE!</v>
      </c>
      <c r="BH219" s="32" t="e">
        <f t="shared" si="29"/>
        <v>#VALUE!</v>
      </c>
      <c r="BI219" s="32" t="e">
        <f t="shared" si="29"/>
        <v>#VALUE!</v>
      </c>
      <c r="BJ219" s="32" t="e">
        <f t="shared" si="29"/>
        <v>#VALUE!</v>
      </c>
      <c r="BK219" s="32" t="e">
        <f t="shared" si="29"/>
        <v>#VALUE!</v>
      </c>
      <c r="BL219" s="32" t="e">
        <f t="shared" si="28"/>
        <v>#VALUE!</v>
      </c>
      <c r="BM219" s="32" t="e">
        <f t="shared" si="28"/>
        <v>#VALUE!</v>
      </c>
      <c r="BN219" s="32" t="e">
        <f t="shared" si="28"/>
        <v>#VALUE!</v>
      </c>
      <c r="BO219" s="32" t="e">
        <f t="shared" si="26"/>
        <v>#VALUE!</v>
      </c>
      <c r="BP219" s="32" t="e">
        <f t="shared" si="26"/>
        <v>#VALUE!</v>
      </c>
      <c r="BQ219" s="32">
        <f t="shared" si="26"/>
        <v>9.9581538461538457E-2</v>
      </c>
      <c r="BR219" s="32">
        <f t="shared" si="26"/>
        <v>0.50915076923076918</v>
      </c>
      <c r="BS219" s="32"/>
      <c r="BT219" s="32"/>
      <c r="BU219" s="32"/>
      <c r="BV219" s="32"/>
      <c r="BW219" s="32"/>
      <c r="BX219" s="32"/>
      <c r="BY219" s="32"/>
      <c r="BZ219" s="32"/>
      <c r="CA219" s="32"/>
      <c r="CB219" s="32"/>
      <c r="CC219" s="32"/>
      <c r="CD219" s="32">
        <v>9.9581538461538457E-2</v>
      </c>
      <c r="CE219" s="33">
        <v>0.50915076923076918</v>
      </c>
    </row>
    <row r="220" spans="1:83" x14ac:dyDescent="0.25">
      <c r="A220" s="39">
        <v>3785979</v>
      </c>
      <c r="B220" s="40" t="s">
        <v>907</v>
      </c>
      <c r="C220" s="28" t="s">
        <v>1155</v>
      </c>
      <c r="D220" s="28" t="s">
        <v>1025</v>
      </c>
      <c r="E220" s="40" t="s">
        <v>99</v>
      </c>
      <c r="F220" s="40">
        <v>2023</v>
      </c>
      <c r="G220" s="40" t="s">
        <v>908</v>
      </c>
      <c r="H220" s="40" t="s">
        <v>838</v>
      </c>
      <c r="I220" s="40" t="s">
        <v>932</v>
      </c>
      <c r="J220" s="40" t="s">
        <v>119</v>
      </c>
      <c r="K220" s="40" t="s">
        <v>40</v>
      </c>
      <c r="L220" s="40" t="s">
        <v>41</v>
      </c>
      <c r="M220" s="40">
        <v>97</v>
      </c>
      <c r="N220" s="40" t="s">
        <v>81</v>
      </c>
      <c r="O220" s="40" t="s">
        <v>120</v>
      </c>
      <c r="P220" s="40" t="s">
        <v>433</v>
      </c>
      <c r="Q220" s="40" t="s">
        <v>433</v>
      </c>
      <c r="R220" s="40" t="s">
        <v>433</v>
      </c>
      <c r="S220" s="40" t="s">
        <v>433</v>
      </c>
      <c r="T220" s="40" t="s">
        <v>433</v>
      </c>
      <c r="U220" s="40" t="s">
        <v>433</v>
      </c>
      <c r="V220" s="40" t="s">
        <v>433</v>
      </c>
      <c r="W220" s="40" t="s">
        <v>433</v>
      </c>
      <c r="X220" s="40" t="s">
        <v>433</v>
      </c>
      <c r="Y220" s="40" t="s">
        <v>433</v>
      </c>
      <c r="Z220" s="40" t="s">
        <v>433</v>
      </c>
      <c r="AA220" s="41">
        <v>0.49</v>
      </c>
      <c r="AB220" s="41">
        <v>2.83</v>
      </c>
      <c r="AC220" s="40">
        <v>0.49</v>
      </c>
      <c r="AD220" s="40">
        <v>2.7121807994547402</v>
      </c>
      <c r="AE220" s="40" t="s">
        <v>120</v>
      </c>
      <c r="AF220" s="40">
        <v>0.49</v>
      </c>
      <c r="AG220" s="40" t="s">
        <v>976</v>
      </c>
      <c r="AH220" s="40">
        <v>2.83</v>
      </c>
      <c r="AI220" s="40" t="s">
        <v>976</v>
      </c>
      <c r="AJ220" s="40">
        <v>2.7121807994547402</v>
      </c>
      <c r="AK220" s="40" t="s">
        <v>977</v>
      </c>
      <c r="AL220" s="41">
        <v>7.8701538461538406E-2</v>
      </c>
      <c r="AM220" s="41">
        <v>2.83</v>
      </c>
      <c r="AN220" s="41">
        <v>0.43561796225088401</v>
      </c>
      <c r="AO220" s="31" t="s">
        <v>1157</v>
      </c>
      <c r="AP220" s="31">
        <v>1</v>
      </c>
      <c r="AQ220" s="32" t="e">
        <f t="shared" si="25"/>
        <v>#VALUE!</v>
      </c>
      <c r="AR220" s="32" t="e">
        <f t="shared" si="25"/>
        <v>#VALUE!</v>
      </c>
      <c r="AS220" s="32" t="e">
        <f t="shared" si="25"/>
        <v>#VALUE!</v>
      </c>
      <c r="AT220" s="32" t="e">
        <f t="shared" si="25"/>
        <v>#VALUE!</v>
      </c>
      <c r="AU220" s="32" t="e">
        <f t="shared" si="24"/>
        <v>#VALUE!</v>
      </c>
      <c r="AV220" s="32" t="e">
        <f t="shared" si="24"/>
        <v>#VALUE!</v>
      </c>
      <c r="AW220" s="32" t="e">
        <f t="shared" si="24"/>
        <v>#VALUE!</v>
      </c>
      <c r="AX220" s="32" t="e">
        <f t="shared" si="24"/>
        <v>#VALUE!</v>
      </c>
      <c r="AY220" s="32" t="e">
        <f t="shared" si="23"/>
        <v>#VALUE!</v>
      </c>
      <c r="AZ220" s="32" t="e">
        <f t="shared" si="23"/>
        <v>#VALUE!</v>
      </c>
      <c r="BA220" s="32" t="e">
        <f t="shared" si="23"/>
        <v>#VALUE!</v>
      </c>
      <c r="BB220" s="32">
        <f t="shared" si="23"/>
        <v>0.49</v>
      </c>
      <c r="BC220" s="32">
        <f t="shared" si="27"/>
        <v>2.83</v>
      </c>
      <c r="BD220" s="28">
        <v>2.0879999999999999E-2</v>
      </c>
      <c r="BE220" s="32">
        <v>0.13</v>
      </c>
      <c r="BF220" s="32" t="e">
        <f t="shared" si="29"/>
        <v>#VALUE!</v>
      </c>
      <c r="BG220" s="32" t="e">
        <f t="shared" si="29"/>
        <v>#VALUE!</v>
      </c>
      <c r="BH220" s="32" t="e">
        <f t="shared" si="29"/>
        <v>#VALUE!</v>
      </c>
      <c r="BI220" s="32" t="e">
        <f t="shared" si="29"/>
        <v>#VALUE!</v>
      </c>
      <c r="BJ220" s="32" t="e">
        <f t="shared" si="29"/>
        <v>#VALUE!</v>
      </c>
      <c r="BK220" s="32" t="e">
        <f t="shared" si="29"/>
        <v>#VALUE!</v>
      </c>
      <c r="BL220" s="32" t="e">
        <f t="shared" si="28"/>
        <v>#VALUE!</v>
      </c>
      <c r="BM220" s="32" t="e">
        <f t="shared" si="28"/>
        <v>#VALUE!</v>
      </c>
      <c r="BN220" s="32" t="e">
        <f t="shared" si="28"/>
        <v>#VALUE!</v>
      </c>
      <c r="BO220" s="32" t="e">
        <f t="shared" si="26"/>
        <v>#VALUE!</v>
      </c>
      <c r="BP220" s="32" t="e">
        <f t="shared" si="26"/>
        <v>#VALUE!</v>
      </c>
      <c r="BQ220" s="32">
        <f t="shared" si="26"/>
        <v>7.8701538461538448E-2</v>
      </c>
      <c r="BR220" s="32">
        <f t="shared" si="26"/>
        <v>0.45454153846153844</v>
      </c>
      <c r="BS220" s="32"/>
      <c r="BT220" s="32"/>
      <c r="BU220" s="32"/>
      <c r="BV220" s="32"/>
      <c r="BW220" s="32"/>
      <c r="BX220" s="32"/>
      <c r="BY220" s="32"/>
      <c r="BZ220" s="32"/>
      <c r="CA220" s="32"/>
      <c r="CB220" s="32"/>
      <c r="CC220" s="32"/>
      <c r="CD220" s="32">
        <v>7.8701538461538448E-2</v>
      </c>
      <c r="CE220" s="33">
        <v>0.45454153846153844</v>
      </c>
    </row>
    <row r="221" spans="1:83" x14ac:dyDescent="0.25">
      <c r="A221" s="39">
        <v>3785979</v>
      </c>
      <c r="B221" s="40" t="s">
        <v>907</v>
      </c>
      <c r="C221" s="28" t="s">
        <v>1155</v>
      </c>
      <c r="D221" s="28" t="s">
        <v>1025</v>
      </c>
      <c r="E221" s="40" t="s">
        <v>99</v>
      </c>
      <c r="F221" s="40">
        <v>2023</v>
      </c>
      <c r="G221" s="40" t="s">
        <v>908</v>
      </c>
      <c r="H221" s="40" t="s">
        <v>838</v>
      </c>
      <c r="I221" s="40" t="s">
        <v>934</v>
      </c>
      <c r="J221" s="40" t="s">
        <v>119</v>
      </c>
      <c r="K221" s="40" t="s">
        <v>40</v>
      </c>
      <c r="L221" s="40" t="s">
        <v>41</v>
      </c>
      <c r="M221" s="40">
        <v>107</v>
      </c>
      <c r="N221" s="40" t="s">
        <v>81</v>
      </c>
      <c r="O221" s="40" t="s">
        <v>120</v>
      </c>
      <c r="P221" s="40" t="s">
        <v>433</v>
      </c>
      <c r="Q221" s="40" t="s">
        <v>433</v>
      </c>
      <c r="R221" s="40" t="s">
        <v>433</v>
      </c>
      <c r="S221" s="40" t="s">
        <v>433</v>
      </c>
      <c r="T221" s="40" t="s">
        <v>433</v>
      </c>
      <c r="U221" s="40" t="s">
        <v>433</v>
      </c>
      <c r="V221" s="40" t="s">
        <v>433</v>
      </c>
      <c r="W221" s="40" t="s">
        <v>433</v>
      </c>
      <c r="X221" s="40" t="s">
        <v>433</v>
      </c>
      <c r="Y221" s="40" t="s">
        <v>433</v>
      </c>
      <c r="Z221" s="40" t="s">
        <v>433</v>
      </c>
      <c r="AA221" s="41">
        <v>0.51</v>
      </c>
      <c r="AB221" s="41">
        <v>3.52</v>
      </c>
      <c r="AC221" s="40">
        <v>0.51</v>
      </c>
      <c r="AD221" s="40">
        <v>4.0415956217336797</v>
      </c>
      <c r="AE221" s="40" t="s">
        <v>120</v>
      </c>
      <c r="AF221" s="40">
        <v>0.51</v>
      </c>
      <c r="AG221" s="40" t="s">
        <v>976</v>
      </c>
      <c r="AH221" s="40">
        <v>3.52</v>
      </c>
      <c r="AI221" s="40" t="s">
        <v>976</v>
      </c>
      <c r="AJ221" s="40">
        <v>4.0415956217336797</v>
      </c>
      <c r="AK221" s="40" t="s">
        <v>977</v>
      </c>
      <c r="AL221" s="41">
        <v>8.1913846153846198E-2</v>
      </c>
      <c r="AM221" s="41">
        <v>3.52</v>
      </c>
      <c r="AN221" s="41">
        <v>0.64914243524460902</v>
      </c>
      <c r="AO221" s="31" t="s">
        <v>1157</v>
      </c>
      <c r="AP221" s="31">
        <v>1</v>
      </c>
      <c r="AQ221" s="32" t="e">
        <f t="shared" si="25"/>
        <v>#VALUE!</v>
      </c>
      <c r="AR221" s="32" t="e">
        <f t="shared" si="25"/>
        <v>#VALUE!</v>
      </c>
      <c r="AS221" s="32" t="e">
        <f t="shared" si="25"/>
        <v>#VALUE!</v>
      </c>
      <c r="AT221" s="32" t="e">
        <f t="shared" si="25"/>
        <v>#VALUE!</v>
      </c>
      <c r="AU221" s="32" t="e">
        <f t="shared" si="24"/>
        <v>#VALUE!</v>
      </c>
      <c r="AV221" s="32" t="e">
        <f t="shared" si="24"/>
        <v>#VALUE!</v>
      </c>
      <c r="AW221" s="32" t="e">
        <f t="shared" si="24"/>
        <v>#VALUE!</v>
      </c>
      <c r="AX221" s="32" t="e">
        <f t="shared" si="24"/>
        <v>#VALUE!</v>
      </c>
      <c r="AY221" s="32" t="e">
        <f t="shared" si="23"/>
        <v>#VALUE!</v>
      </c>
      <c r="AZ221" s="32" t="e">
        <f t="shared" si="23"/>
        <v>#VALUE!</v>
      </c>
      <c r="BA221" s="32" t="e">
        <f t="shared" si="23"/>
        <v>#VALUE!</v>
      </c>
      <c r="BB221" s="32">
        <f t="shared" si="23"/>
        <v>0.51</v>
      </c>
      <c r="BC221" s="32">
        <f t="shared" si="27"/>
        <v>3.52</v>
      </c>
      <c r="BD221" s="28">
        <v>2.0879999999999999E-2</v>
      </c>
      <c r="BE221" s="32">
        <v>0.13</v>
      </c>
      <c r="BF221" s="32" t="e">
        <f t="shared" si="29"/>
        <v>#VALUE!</v>
      </c>
      <c r="BG221" s="32" t="e">
        <f t="shared" si="29"/>
        <v>#VALUE!</v>
      </c>
      <c r="BH221" s="32" t="e">
        <f t="shared" si="29"/>
        <v>#VALUE!</v>
      </c>
      <c r="BI221" s="32" t="e">
        <f t="shared" si="29"/>
        <v>#VALUE!</v>
      </c>
      <c r="BJ221" s="32" t="e">
        <f t="shared" si="29"/>
        <v>#VALUE!</v>
      </c>
      <c r="BK221" s="32" t="e">
        <f t="shared" si="29"/>
        <v>#VALUE!</v>
      </c>
      <c r="BL221" s="32" t="e">
        <f t="shared" si="28"/>
        <v>#VALUE!</v>
      </c>
      <c r="BM221" s="32" t="e">
        <f t="shared" si="28"/>
        <v>#VALUE!</v>
      </c>
      <c r="BN221" s="32" t="e">
        <f t="shared" si="28"/>
        <v>#VALUE!</v>
      </c>
      <c r="BO221" s="32" t="e">
        <f t="shared" si="26"/>
        <v>#VALUE!</v>
      </c>
      <c r="BP221" s="32" t="e">
        <f t="shared" si="26"/>
        <v>#VALUE!</v>
      </c>
      <c r="BQ221" s="32">
        <f t="shared" si="26"/>
        <v>8.1913846153846157E-2</v>
      </c>
      <c r="BR221" s="32">
        <f t="shared" si="26"/>
        <v>0.56536615384615385</v>
      </c>
      <c r="BS221" s="32"/>
      <c r="BT221" s="32"/>
      <c r="BU221" s="32"/>
      <c r="BV221" s="32"/>
      <c r="BW221" s="32"/>
      <c r="BX221" s="32"/>
      <c r="BY221" s="32"/>
      <c r="BZ221" s="32"/>
      <c r="CA221" s="32"/>
      <c r="CB221" s="32"/>
      <c r="CC221" s="32"/>
      <c r="CD221" s="32">
        <v>8.1913846153846157E-2</v>
      </c>
      <c r="CE221" s="33">
        <v>0.56536615384615385</v>
      </c>
    </row>
    <row r="222" spans="1:83" x14ac:dyDescent="0.25">
      <c r="A222" s="39">
        <v>3785979</v>
      </c>
      <c r="B222" s="40" t="s">
        <v>907</v>
      </c>
      <c r="C222" s="28" t="s">
        <v>1155</v>
      </c>
      <c r="D222" s="28" t="s">
        <v>1025</v>
      </c>
      <c r="E222" s="40" t="s">
        <v>99</v>
      </c>
      <c r="F222" s="40">
        <v>2023</v>
      </c>
      <c r="G222" s="40" t="s">
        <v>908</v>
      </c>
      <c r="H222" s="40" t="s">
        <v>838</v>
      </c>
      <c r="I222" s="40" t="s">
        <v>935</v>
      </c>
      <c r="J222" s="40" t="s">
        <v>119</v>
      </c>
      <c r="K222" s="40" t="s">
        <v>40</v>
      </c>
      <c r="L222" s="40" t="s">
        <v>41</v>
      </c>
      <c r="M222" s="40">
        <v>108</v>
      </c>
      <c r="N222" s="40" t="s">
        <v>81</v>
      </c>
      <c r="O222" s="40" t="s">
        <v>120</v>
      </c>
      <c r="P222" s="40" t="s">
        <v>433</v>
      </c>
      <c r="Q222" s="40" t="s">
        <v>433</v>
      </c>
      <c r="R222" s="40" t="s">
        <v>433</v>
      </c>
      <c r="S222" s="40" t="s">
        <v>433</v>
      </c>
      <c r="T222" s="40" t="s">
        <v>433</v>
      </c>
      <c r="U222" s="40" t="s">
        <v>433</v>
      </c>
      <c r="V222" s="40" t="s">
        <v>433</v>
      </c>
      <c r="W222" s="40" t="s">
        <v>433</v>
      </c>
      <c r="X222" s="40" t="s">
        <v>433</v>
      </c>
      <c r="Y222" s="40" t="s">
        <v>433</v>
      </c>
      <c r="Z222" s="40" t="s">
        <v>433</v>
      </c>
      <c r="AA222" s="41">
        <v>0.57999999999999996</v>
      </c>
      <c r="AB222" s="41">
        <v>3.28</v>
      </c>
      <c r="AC222" s="40">
        <v>0.57999999999999996</v>
      </c>
      <c r="AD222" s="40">
        <v>4.0922763750233599</v>
      </c>
      <c r="AE222" s="40" t="s">
        <v>120</v>
      </c>
      <c r="AF222" s="40">
        <v>0.57999999999999996</v>
      </c>
      <c r="AG222" s="40" t="s">
        <v>976</v>
      </c>
      <c r="AH222" s="40">
        <v>3.28</v>
      </c>
      <c r="AI222" s="40" t="s">
        <v>976</v>
      </c>
      <c r="AJ222" s="40">
        <v>4.0922763750233599</v>
      </c>
      <c r="AK222" s="40" t="s">
        <v>977</v>
      </c>
      <c r="AL222" s="41">
        <v>9.3156923076923095E-2</v>
      </c>
      <c r="AM222" s="41">
        <v>3.28</v>
      </c>
      <c r="AN222" s="41">
        <v>0.65728254392682905</v>
      </c>
      <c r="AO222" s="31" t="s">
        <v>1157</v>
      </c>
      <c r="AP222" s="31">
        <v>1</v>
      </c>
      <c r="AQ222" s="32" t="e">
        <f t="shared" si="25"/>
        <v>#VALUE!</v>
      </c>
      <c r="AR222" s="32" t="e">
        <f t="shared" si="25"/>
        <v>#VALUE!</v>
      </c>
      <c r="AS222" s="32" t="e">
        <f t="shared" si="25"/>
        <v>#VALUE!</v>
      </c>
      <c r="AT222" s="32" t="e">
        <f t="shared" si="25"/>
        <v>#VALUE!</v>
      </c>
      <c r="AU222" s="32" t="e">
        <f t="shared" si="24"/>
        <v>#VALUE!</v>
      </c>
      <c r="AV222" s="32" t="e">
        <f t="shared" si="24"/>
        <v>#VALUE!</v>
      </c>
      <c r="AW222" s="32" t="e">
        <f t="shared" si="24"/>
        <v>#VALUE!</v>
      </c>
      <c r="AX222" s="32" t="e">
        <f t="shared" si="24"/>
        <v>#VALUE!</v>
      </c>
      <c r="AY222" s="32" t="e">
        <f t="shared" si="24"/>
        <v>#VALUE!</v>
      </c>
      <c r="AZ222" s="32" t="e">
        <f t="shared" si="24"/>
        <v>#VALUE!</v>
      </c>
      <c r="BA222" s="32" t="e">
        <f t="shared" si="24"/>
        <v>#VALUE!</v>
      </c>
      <c r="BB222" s="32">
        <f t="shared" si="24"/>
        <v>0.57999999999999996</v>
      </c>
      <c r="BC222" s="32">
        <f t="shared" si="27"/>
        <v>3.28</v>
      </c>
      <c r="BD222" s="28">
        <v>2.0879999999999999E-2</v>
      </c>
      <c r="BE222" s="32">
        <v>0.13</v>
      </c>
      <c r="BF222" s="32" t="e">
        <f t="shared" si="29"/>
        <v>#VALUE!</v>
      </c>
      <c r="BG222" s="32" t="e">
        <f t="shared" si="29"/>
        <v>#VALUE!</v>
      </c>
      <c r="BH222" s="32" t="e">
        <f t="shared" si="29"/>
        <v>#VALUE!</v>
      </c>
      <c r="BI222" s="32" t="e">
        <f t="shared" si="29"/>
        <v>#VALUE!</v>
      </c>
      <c r="BJ222" s="32" t="e">
        <f t="shared" si="29"/>
        <v>#VALUE!</v>
      </c>
      <c r="BK222" s="32" t="e">
        <f t="shared" si="29"/>
        <v>#VALUE!</v>
      </c>
      <c r="BL222" s="32" t="e">
        <f t="shared" si="28"/>
        <v>#VALUE!</v>
      </c>
      <c r="BM222" s="32" t="e">
        <f t="shared" si="28"/>
        <v>#VALUE!</v>
      </c>
      <c r="BN222" s="32" t="e">
        <f t="shared" si="28"/>
        <v>#VALUE!</v>
      </c>
      <c r="BO222" s="32" t="e">
        <f t="shared" si="26"/>
        <v>#VALUE!</v>
      </c>
      <c r="BP222" s="32" t="e">
        <f t="shared" si="26"/>
        <v>#VALUE!</v>
      </c>
      <c r="BQ222" s="32">
        <f t="shared" si="26"/>
        <v>9.3156923076923068E-2</v>
      </c>
      <c r="BR222" s="32">
        <f t="shared" si="26"/>
        <v>0.52681846153846146</v>
      </c>
      <c r="BS222" s="32"/>
      <c r="BT222" s="32"/>
      <c r="BU222" s="32"/>
      <c r="BV222" s="32"/>
      <c r="BW222" s="32"/>
      <c r="BX222" s="32"/>
      <c r="BY222" s="32"/>
      <c r="BZ222" s="32"/>
      <c r="CA222" s="32"/>
      <c r="CB222" s="32"/>
      <c r="CC222" s="32"/>
      <c r="CD222" s="32">
        <v>9.3156923076923068E-2</v>
      </c>
      <c r="CE222" s="33">
        <v>0.52681846153846146</v>
      </c>
    </row>
    <row r="223" spans="1:83" x14ac:dyDescent="0.25">
      <c r="A223" s="39">
        <v>3785979</v>
      </c>
      <c r="B223" s="40" t="s">
        <v>907</v>
      </c>
      <c r="C223" s="28" t="s">
        <v>1155</v>
      </c>
      <c r="D223" s="28" t="s">
        <v>1025</v>
      </c>
      <c r="E223" s="40" t="s">
        <v>99</v>
      </c>
      <c r="F223" s="40">
        <v>2023</v>
      </c>
      <c r="G223" s="40" t="s">
        <v>908</v>
      </c>
      <c r="H223" s="40" t="s">
        <v>838</v>
      </c>
      <c r="I223" s="40" t="s">
        <v>936</v>
      </c>
      <c r="J223" s="40" t="s">
        <v>119</v>
      </c>
      <c r="K223" s="40" t="s">
        <v>40</v>
      </c>
      <c r="L223" s="40" t="s">
        <v>41</v>
      </c>
      <c r="M223" s="40">
        <v>117</v>
      </c>
      <c r="N223" s="40" t="s">
        <v>81</v>
      </c>
      <c r="O223" s="40" t="s">
        <v>120</v>
      </c>
      <c r="P223" s="40" t="s">
        <v>433</v>
      </c>
      <c r="Q223" s="40" t="s">
        <v>433</v>
      </c>
      <c r="R223" s="40" t="s">
        <v>433</v>
      </c>
      <c r="S223" s="40" t="s">
        <v>433</v>
      </c>
      <c r="T223" s="40" t="s">
        <v>433</v>
      </c>
      <c r="U223" s="40" t="s">
        <v>433</v>
      </c>
      <c r="V223" s="40" t="s">
        <v>433</v>
      </c>
      <c r="W223" s="40" t="s">
        <v>433</v>
      </c>
      <c r="X223" s="40" t="s">
        <v>433</v>
      </c>
      <c r="Y223" s="40" t="s">
        <v>433</v>
      </c>
      <c r="Z223" s="40" t="s">
        <v>433</v>
      </c>
      <c r="AA223" s="41">
        <v>0.79</v>
      </c>
      <c r="AB223" s="41">
        <v>3.18</v>
      </c>
      <c r="AC223" s="40">
        <v>0.79</v>
      </c>
      <c r="AD223" s="40">
        <v>5.2971974568343798</v>
      </c>
      <c r="AE223" s="40" t="s">
        <v>120</v>
      </c>
      <c r="AF223" s="40">
        <v>0.79</v>
      </c>
      <c r="AG223" s="40" t="s">
        <v>976</v>
      </c>
      <c r="AH223" s="40">
        <v>3.18</v>
      </c>
      <c r="AI223" s="40" t="s">
        <v>976</v>
      </c>
      <c r="AJ223" s="40">
        <v>5.2971974568343798</v>
      </c>
      <c r="AK223" s="40" t="s">
        <v>977</v>
      </c>
      <c r="AL223" s="41">
        <v>0.12688615384615401</v>
      </c>
      <c r="AM223" s="41">
        <v>3.18</v>
      </c>
      <c r="AN223" s="41">
        <v>0.85081140691309098</v>
      </c>
      <c r="AO223" s="31" t="s">
        <v>1157</v>
      </c>
      <c r="AP223" s="31">
        <v>1</v>
      </c>
      <c r="AQ223" s="32" t="e">
        <f t="shared" si="25"/>
        <v>#VALUE!</v>
      </c>
      <c r="AR223" s="32" t="e">
        <f t="shared" si="25"/>
        <v>#VALUE!</v>
      </c>
      <c r="AS223" s="32" t="e">
        <f t="shared" si="25"/>
        <v>#VALUE!</v>
      </c>
      <c r="AT223" s="32" t="e">
        <f t="shared" si="25"/>
        <v>#VALUE!</v>
      </c>
      <c r="AU223" s="32" t="e">
        <f t="shared" si="24"/>
        <v>#VALUE!</v>
      </c>
      <c r="AV223" s="32" t="e">
        <f t="shared" si="24"/>
        <v>#VALUE!</v>
      </c>
      <c r="AW223" s="32" t="e">
        <f t="shared" si="24"/>
        <v>#VALUE!</v>
      </c>
      <c r="AX223" s="32" t="e">
        <f t="shared" si="24"/>
        <v>#VALUE!</v>
      </c>
      <c r="AY223" s="32" t="e">
        <f t="shared" si="24"/>
        <v>#VALUE!</v>
      </c>
      <c r="AZ223" s="32" t="e">
        <f t="shared" si="24"/>
        <v>#VALUE!</v>
      </c>
      <c r="BA223" s="32" t="e">
        <f t="shared" si="24"/>
        <v>#VALUE!</v>
      </c>
      <c r="BB223" s="32">
        <f t="shared" si="24"/>
        <v>0.79</v>
      </c>
      <c r="BC223" s="32">
        <f t="shared" si="27"/>
        <v>3.18</v>
      </c>
      <c r="BD223" s="28">
        <v>2.0879999999999999E-2</v>
      </c>
      <c r="BE223" s="32">
        <v>0.13</v>
      </c>
      <c r="BF223" s="32" t="e">
        <f t="shared" si="29"/>
        <v>#VALUE!</v>
      </c>
      <c r="BG223" s="32" t="e">
        <f t="shared" si="29"/>
        <v>#VALUE!</v>
      </c>
      <c r="BH223" s="32" t="e">
        <f t="shared" si="29"/>
        <v>#VALUE!</v>
      </c>
      <c r="BI223" s="32" t="e">
        <f t="shared" si="29"/>
        <v>#VALUE!</v>
      </c>
      <c r="BJ223" s="32" t="e">
        <f t="shared" si="29"/>
        <v>#VALUE!</v>
      </c>
      <c r="BK223" s="32" t="e">
        <f t="shared" si="29"/>
        <v>#VALUE!</v>
      </c>
      <c r="BL223" s="32" t="e">
        <f t="shared" si="28"/>
        <v>#VALUE!</v>
      </c>
      <c r="BM223" s="32" t="e">
        <f t="shared" si="28"/>
        <v>#VALUE!</v>
      </c>
      <c r="BN223" s="32" t="e">
        <f t="shared" si="28"/>
        <v>#VALUE!</v>
      </c>
      <c r="BO223" s="32" t="e">
        <f t="shared" si="26"/>
        <v>#VALUE!</v>
      </c>
      <c r="BP223" s="32" t="e">
        <f t="shared" si="26"/>
        <v>#VALUE!</v>
      </c>
      <c r="BQ223" s="32">
        <f t="shared" si="26"/>
        <v>0.12688615384615384</v>
      </c>
      <c r="BR223" s="32">
        <f t="shared" si="26"/>
        <v>0.510756923076923</v>
      </c>
      <c r="BS223" s="32"/>
      <c r="BT223" s="32"/>
      <c r="BU223" s="32"/>
      <c r="BV223" s="32"/>
      <c r="BW223" s="32"/>
      <c r="BX223" s="32"/>
      <c r="BY223" s="32"/>
      <c r="BZ223" s="32"/>
      <c r="CA223" s="32"/>
      <c r="CB223" s="32"/>
      <c r="CC223" s="32"/>
      <c r="CD223" s="32">
        <v>0.12688615384615384</v>
      </c>
      <c r="CE223" s="33">
        <v>0.510756923076923</v>
      </c>
    </row>
    <row r="224" spans="1:83" x14ac:dyDescent="0.25">
      <c r="A224" s="39">
        <v>3785979</v>
      </c>
      <c r="B224" s="40" t="s">
        <v>907</v>
      </c>
      <c r="C224" s="28" t="s">
        <v>1155</v>
      </c>
      <c r="D224" s="28" t="s">
        <v>1025</v>
      </c>
      <c r="E224" s="40" t="s">
        <v>99</v>
      </c>
      <c r="F224" s="40">
        <v>2023</v>
      </c>
      <c r="G224" s="40" t="s">
        <v>908</v>
      </c>
      <c r="H224" s="40" t="s">
        <v>838</v>
      </c>
      <c r="I224" s="40" t="s">
        <v>938</v>
      </c>
      <c r="J224" s="40" t="s">
        <v>119</v>
      </c>
      <c r="K224" s="40" t="s">
        <v>40</v>
      </c>
      <c r="L224" s="40" t="s">
        <v>41</v>
      </c>
      <c r="M224" s="40">
        <v>118</v>
      </c>
      <c r="N224" s="40" t="s">
        <v>81</v>
      </c>
      <c r="O224" s="40" t="s">
        <v>120</v>
      </c>
      <c r="P224" s="40" t="s">
        <v>433</v>
      </c>
      <c r="Q224" s="40" t="s">
        <v>433</v>
      </c>
      <c r="R224" s="40" t="s">
        <v>433</v>
      </c>
      <c r="S224" s="40" t="s">
        <v>433</v>
      </c>
      <c r="T224" s="40" t="s">
        <v>433</v>
      </c>
      <c r="U224" s="40" t="s">
        <v>433</v>
      </c>
      <c r="V224" s="40" t="s">
        <v>433</v>
      </c>
      <c r="W224" s="40" t="s">
        <v>433</v>
      </c>
      <c r="X224" s="40" t="s">
        <v>433</v>
      </c>
      <c r="Y224" s="40" t="s">
        <v>433</v>
      </c>
      <c r="Z224" s="40" t="s">
        <v>433</v>
      </c>
      <c r="AA224" s="41">
        <v>0.54</v>
      </c>
      <c r="AB224" s="41">
        <v>3.76</v>
      </c>
      <c r="AC224" s="40">
        <v>0.54</v>
      </c>
      <c r="AD224" s="40">
        <v>4.7697275518757198</v>
      </c>
      <c r="AE224" s="40" t="s">
        <v>120</v>
      </c>
      <c r="AF224" s="40">
        <v>0.54</v>
      </c>
      <c r="AG224" s="40" t="s">
        <v>976</v>
      </c>
      <c r="AH224" s="40">
        <v>3.76</v>
      </c>
      <c r="AI224" s="40" t="s">
        <v>976</v>
      </c>
      <c r="AJ224" s="40">
        <v>4.7697275518757198</v>
      </c>
      <c r="AK224" s="40" t="s">
        <v>977</v>
      </c>
      <c r="AL224" s="41">
        <v>8.6732307692307706E-2</v>
      </c>
      <c r="AM224" s="41">
        <v>3.76</v>
      </c>
      <c r="AN224" s="41">
        <v>0.76609162525511598</v>
      </c>
      <c r="AO224" s="31" t="s">
        <v>1157</v>
      </c>
      <c r="AP224" s="31">
        <v>1</v>
      </c>
      <c r="AQ224" s="32" t="e">
        <f t="shared" si="25"/>
        <v>#VALUE!</v>
      </c>
      <c r="AR224" s="32" t="e">
        <f t="shared" si="25"/>
        <v>#VALUE!</v>
      </c>
      <c r="AS224" s="32" t="e">
        <f t="shared" si="25"/>
        <v>#VALUE!</v>
      </c>
      <c r="AT224" s="32" t="e">
        <f t="shared" si="25"/>
        <v>#VALUE!</v>
      </c>
      <c r="AU224" s="32" t="e">
        <f t="shared" si="24"/>
        <v>#VALUE!</v>
      </c>
      <c r="AV224" s="32" t="e">
        <f t="shared" si="24"/>
        <v>#VALUE!</v>
      </c>
      <c r="AW224" s="32" t="e">
        <f t="shared" si="24"/>
        <v>#VALUE!</v>
      </c>
      <c r="AX224" s="32" t="e">
        <f t="shared" si="24"/>
        <v>#VALUE!</v>
      </c>
      <c r="AY224" s="32" t="e">
        <f t="shared" si="24"/>
        <v>#VALUE!</v>
      </c>
      <c r="AZ224" s="32" t="e">
        <f t="shared" si="24"/>
        <v>#VALUE!</v>
      </c>
      <c r="BA224" s="32" t="e">
        <f t="shared" si="24"/>
        <v>#VALUE!</v>
      </c>
      <c r="BB224" s="32">
        <f t="shared" si="24"/>
        <v>0.54</v>
      </c>
      <c r="BC224" s="32">
        <f t="shared" si="27"/>
        <v>3.76</v>
      </c>
      <c r="BD224" s="28">
        <v>2.0879999999999999E-2</v>
      </c>
      <c r="BE224" s="32">
        <v>0.13</v>
      </c>
      <c r="BF224" s="32" t="e">
        <f t="shared" si="29"/>
        <v>#VALUE!</v>
      </c>
      <c r="BG224" s="32" t="e">
        <f t="shared" si="29"/>
        <v>#VALUE!</v>
      </c>
      <c r="BH224" s="32" t="e">
        <f t="shared" si="29"/>
        <v>#VALUE!</v>
      </c>
      <c r="BI224" s="32" t="e">
        <f t="shared" si="29"/>
        <v>#VALUE!</v>
      </c>
      <c r="BJ224" s="32" t="e">
        <f t="shared" si="29"/>
        <v>#VALUE!</v>
      </c>
      <c r="BK224" s="32" t="e">
        <f t="shared" si="29"/>
        <v>#VALUE!</v>
      </c>
      <c r="BL224" s="32" t="e">
        <f t="shared" si="28"/>
        <v>#VALUE!</v>
      </c>
      <c r="BM224" s="32" t="e">
        <f t="shared" si="28"/>
        <v>#VALUE!</v>
      </c>
      <c r="BN224" s="32" t="e">
        <f t="shared" si="28"/>
        <v>#VALUE!</v>
      </c>
      <c r="BO224" s="32" t="e">
        <f t="shared" si="26"/>
        <v>#VALUE!</v>
      </c>
      <c r="BP224" s="32" t="e">
        <f t="shared" si="26"/>
        <v>#VALUE!</v>
      </c>
      <c r="BQ224" s="32">
        <f t="shared" si="26"/>
        <v>8.6732307692307692E-2</v>
      </c>
      <c r="BR224" s="32">
        <f t="shared" si="26"/>
        <v>0.60391384615384602</v>
      </c>
      <c r="BS224" s="32"/>
      <c r="BT224" s="32"/>
      <c r="BU224" s="32"/>
      <c r="BV224" s="32"/>
      <c r="BW224" s="32"/>
      <c r="BX224" s="32"/>
      <c r="BY224" s="32"/>
      <c r="BZ224" s="32"/>
      <c r="CA224" s="32"/>
      <c r="CB224" s="32"/>
      <c r="CC224" s="32"/>
      <c r="CD224" s="32">
        <v>8.6732307692307692E-2</v>
      </c>
      <c r="CE224" s="33">
        <v>0.60391384615384602</v>
      </c>
    </row>
    <row r="225" spans="1:83" x14ac:dyDescent="0.25">
      <c r="A225" s="39">
        <v>3785979</v>
      </c>
      <c r="B225" s="40" t="s">
        <v>907</v>
      </c>
      <c r="C225" s="28" t="s">
        <v>1155</v>
      </c>
      <c r="D225" s="28" t="s">
        <v>1025</v>
      </c>
      <c r="E225" s="40" t="s">
        <v>99</v>
      </c>
      <c r="F225" s="40">
        <v>2023</v>
      </c>
      <c r="G225" s="40" t="s">
        <v>908</v>
      </c>
      <c r="H225" s="40" t="s">
        <v>838</v>
      </c>
      <c r="I225" s="40" t="s">
        <v>940</v>
      </c>
      <c r="J225" s="40" t="s">
        <v>119</v>
      </c>
      <c r="K225" s="40" t="s">
        <v>40</v>
      </c>
      <c r="L225" s="40" t="s">
        <v>41</v>
      </c>
      <c r="M225" s="40">
        <v>125</v>
      </c>
      <c r="N225" s="40" t="s">
        <v>81</v>
      </c>
      <c r="O225" s="40" t="s">
        <v>120</v>
      </c>
      <c r="P225" s="40" t="s">
        <v>433</v>
      </c>
      <c r="Q225" s="40" t="s">
        <v>433</v>
      </c>
      <c r="R225" s="40" t="s">
        <v>433</v>
      </c>
      <c r="S225" s="40" t="s">
        <v>433</v>
      </c>
      <c r="T225" s="40" t="s">
        <v>433</v>
      </c>
      <c r="U225" s="40" t="s">
        <v>433</v>
      </c>
      <c r="V225" s="40" t="s">
        <v>433</v>
      </c>
      <c r="W225" s="40" t="s">
        <v>433</v>
      </c>
      <c r="X225" s="40" t="s">
        <v>433</v>
      </c>
      <c r="Y225" s="40" t="s">
        <v>433</v>
      </c>
      <c r="Z225" s="40" t="s">
        <v>433</v>
      </c>
      <c r="AA225" s="41">
        <v>0.75</v>
      </c>
      <c r="AB225" s="41">
        <v>2.86</v>
      </c>
      <c r="AC225" s="40">
        <v>0.75</v>
      </c>
      <c r="AD225" s="40">
        <v>4.2239287925257196</v>
      </c>
      <c r="AE225" s="40" t="s">
        <v>120</v>
      </c>
      <c r="AF225" s="40">
        <v>0.75</v>
      </c>
      <c r="AG225" s="40" t="s">
        <v>976</v>
      </c>
      <c r="AH225" s="40">
        <v>2.86</v>
      </c>
      <c r="AI225" s="40" t="s">
        <v>976</v>
      </c>
      <c r="AJ225" s="40">
        <v>4.2239287925257196</v>
      </c>
      <c r="AK225" s="40" t="s">
        <v>977</v>
      </c>
      <c r="AL225" s="41">
        <v>0.120461538461538</v>
      </c>
      <c r="AM225" s="41">
        <v>2.86</v>
      </c>
      <c r="AN225" s="41">
        <v>0.67842794759951597</v>
      </c>
      <c r="AO225" s="31" t="s">
        <v>1157</v>
      </c>
      <c r="AP225" s="31">
        <v>1</v>
      </c>
      <c r="AQ225" s="32" t="e">
        <f t="shared" si="25"/>
        <v>#VALUE!</v>
      </c>
      <c r="AR225" s="32" t="e">
        <f t="shared" si="25"/>
        <v>#VALUE!</v>
      </c>
      <c r="AS225" s="32" t="e">
        <f t="shared" si="25"/>
        <v>#VALUE!</v>
      </c>
      <c r="AT225" s="32" t="e">
        <f t="shared" si="25"/>
        <v>#VALUE!</v>
      </c>
      <c r="AU225" s="32" t="e">
        <f t="shared" si="24"/>
        <v>#VALUE!</v>
      </c>
      <c r="AV225" s="32" t="e">
        <f t="shared" si="24"/>
        <v>#VALUE!</v>
      </c>
      <c r="AW225" s="32" t="e">
        <f t="shared" si="24"/>
        <v>#VALUE!</v>
      </c>
      <c r="AX225" s="32" t="e">
        <f t="shared" si="24"/>
        <v>#VALUE!</v>
      </c>
      <c r="AY225" s="32" t="e">
        <f t="shared" si="24"/>
        <v>#VALUE!</v>
      </c>
      <c r="AZ225" s="32" t="e">
        <f t="shared" si="24"/>
        <v>#VALUE!</v>
      </c>
      <c r="BA225" s="32" t="e">
        <f t="shared" si="24"/>
        <v>#VALUE!</v>
      </c>
      <c r="BB225" s="32">
        <f t="shared" si="24"/>
        <v>0.75</v>
      </c>
      <c r="BC225" s="32">
        <f t="shared" si="27"/>
        <v>2.86</v>
      </c>
      <c r="BD225" s="28">
        <v>2.0879999999999999E-2</v>
      </c>
      <c r="BE225" s="32">
        <v>0.13</v>
      </c>
      <c r="BF225" s="32" t="e">
        <f t="shared" si="29"/>
        <v>#VALUE!</v>
      </c>
      <c r="BG225" s="32" t="e">
        <f t="shared" si="29"/>
        <v>#VALUE!</v>
      </c>
      <c r="BH225" s="32" t="e">
        <f t="shared" si="29"/>
        <v>#VALUE!</v>
      </c>
      <c r="BI225" s="32" t="e">
        <f t="shared" si="29"/>
        <v>#VALUE!</v>
      </c>
      <c r="BJ225" s="32" t="e">
        <f t="shared" si="29"/>
        <v>#VALUE!</v>
      </c>
      <c r="BK225" s="32" t="e">
        <f t="shared" si="29"/>
        <v>#VALUE!</v>
      </c>
      <c r="BL225" s="32" t="e">
        <f t="shared" si="28"/>
        <v>#VALUE!</v>
      </c>
      <c r="BM225" s="32" t="e">
        <f t="shared" si="28"/>
        <v>#VALUE!</v>
      </c>
      <c r="BN225" s="32" t="e">
        <f t="shared" si="28"/>
        <v>#VALUE!</v>
      </c>
      <c r="BO225" s="32" t="e">
        <f t="shared" si="26"/>
        <v>#VALUE!</v>
      </c>
      <c r="BP225" s="32" t="e">
        <f t="shared" si="26"/>
        <v>#VALUE!</v>
      </c>
      <c r="BQ225" s="32">
        <f t="shared" si="26"/>
        <v>0.12046153846153845</v>
      </c>
      <c r="BR225" s="32">
        <f t="shared" si="26"/>
        <v>0.45935999999999994</v>
      </c>
      <c r="BS225" s="32"/>
      <c r="BT225" s="32"/>
      <c r="BU225" s="32"/>
      <c r="BV225" s="32"/>
      <c r="BW225" s="32"/>
      <c r="BX225" s="32"/>
      <c r="BY225" s="32"/>
      <c r="BZ225" s="32"/>
      <c r="CA225" s="32"/>
      <c r="CB225" s="32"/>
      <c r="CC225" s="32"/>
      <c r="CD225" s="32">
        <v>0.12046153846153845</v>
      </c>
      <c r="CE225" s="33">
        <v>0.45935999999999994</v>
      </c>
    </row>
    <row r="226" spans="1:83" x14ac:dyDescent="0.25">
      <c r="A226" s="39">
        <v>3785979</v>
      </c>
      <c r="B226" s="40" t="s">
        <v>907</v>
      </c>
      <c r="C226" s="28" t="s">
        <v>1155</v>
      </c>
      <c r="D226" s="28" t="s">
        <v>1025</v>
      </c>
      <c r="E226" s="40" t="s">
        <v>99</v>
      </c>
      <c r="F226" s="40">
        <v>2023</v>
      </c>
      <c r="G226" s="40" t="s">
        <v>908</v>
      </c>
      <c r="H226" s="40" t="s">
        <v>838</v>
      </c>
      <c r="I226" s="40" t="s">
        <v>943</v>
      </c>
      <c r="J226" s="40" t="s">
        <v>119</v>
      </c>
      <c r="K226" s="40" t="s">
        <v>40</v>
      </c>
      <c r="L226" s="40" t="s">
        <v>41</v>
      </c>
      <c r="M226" s="40">
        <v>150</v>
      </c>
      <c r="N226" s="40" t="s">
        <v>81</v>
      </c>
      <c r="O226" s="40" t="s">
        <v>120</v>
      </c>
      <c r="P226" s="40" t="s">
        <v>433</v>
      </c>
      <c r="Q226" s="40" t="s">
        <v>433</v>
      </c>
      <c r="R226" s="40" t="s">
        <v>433</v>
      </c>
      <c r="S226" s="40" t="s">
        <v>433</v>
      </c>
      <c r="T226" s="40" t="s">
        <v>433</v>
      </c>
      <c r="U226" s="40" t="s">
        <v>433</v>
      </c>
      <c r="V226" s="40" t="s">
        <v>433</v>
      </c>
      <c r="W226" s="40" t="s">
        <v>433</v>
      </c>
      <c r="X226" s="40" t="s">
        <v>433</v>
      </c>
      <c r="Y226" s="40" t="s">
        <v>433</v>
      </c>
      <c r="Z226" s="40" t="s">
        <v>433</v>
      </c>
      <c r="AA226" s="41">
        <v>0.57999999999999996</v>
      </c>
      <c r="AB226" s="41">
        <v>3.17</v>
      </c>
      <c r="AC226" s="40">
        <v>0.57999999999999996</v>
      </c>
      <c r="AD226" s="40">
        <v>3.8689858228800902</v>
      </c>
      <c r="AE226" s="40" t="s">
        <v>120</v>
      </c>
      <c r="AF226" s="40">
        <v>0.57999999999999996</v>
      </c>
      <c r="AG226" s="40" t="s">
        <v>976</v>
      </c>
      <c r="AH226" s="40">
        <v>3.17</v>
      </c>
      <c r="AI226" s="40" t="s">
        <v>976</v>
      </c>
      <c r="AJ226" s="40">
        <v>3.8689858228800902</v>
      </c>
      <c r="AK226" s="40" t="s">
        <v>977</v>
      </c>
      <c r="AL226" s="41">
        <v>9.3156923076923095E-2</v>
      </c>
      <c r="AM226" s="41">
        <v>3.17</v>
      </c>
      <c r="AN226" s="41">
        <v>0.62141864601335595</v>
      </c>
      <c r="AO226" s="31" t="s">
        <v>1157</v>
      </c>
      <c r="AP226" s="31">
        <v>1</v>
      </c>
      <c r="AQ226" s="32" t="e">
        <f t="shared" si="25"/>
        <v>#VALUE!</v>
      </c>
      <c r="AR226" s="32" t="e">
        <f t="shared" si="25"/>
        <v>#VALUE!</v>
      </c>
      <c r="AS226" s="32" t="e">
        <f t="shared" si="25"/>
        <v>#VALUE!</v>
      </c>
      <c r="AT226" s="32" t="e">
        <f t="shared" si="25"/>
        <v>#VALUE!</v>
      </c>
      <c r="AU226" s="32" t="e">
        <f t="shared" si="24"/>
        <v>#VALUE!</v>
      </c>
      <c r="AV226" s="32" t="e">
        <f t="shared" si="24"/>
        <v>#VALUE!</v>
      </c>
      <c r="AW226" s="32" t="e">
        <f t="shared" si="24"/>
        <v>#VALUE!</v>
      </c>
      <c r="AX226" s="32" t="e">
        <f t="shared" si="24"/>
        <v>#VALUE!</v>
      </c>
      <c r="AY226" s="32" t="e">
        <f t="shared" si="24"/>
        <v>#VALUE!</v>
      </c>
      <c r="AZ226" s="32" t="e">
        <f t="shared" si="24"/>
        <v>#VALUE!</v>
      </c>
      <c r="BA226" s="32" t="e">
        <f t="shared" si="24"/>
        <v>#VALUE!</v>
      </c>
      <c r="BB226" s="32">
        <f t="shared" si="24"/>
        <v>0.57999999999999996</v>
      </c>
      <c r="BC226" s="32">
        <f t="shared" si="27"/>
        <v>3.17</v>
      </c>
      <c r="BD226" s="28">
        <v>2.0879999999999999E-2</v>
      </c>
      <c r="BE226" s="32">
        <v>0.13</v>
      </c>
      <c r="BF226" s="32" t="e">
        <f t="shared" si="29"/>
        <v>#VALUE!</v>
      </c>
      <c r="BG226" s="32" t="e">
        <f t="shared" si="29"/>
        <v>#VALUE!</v>
      </c>
      <c r="BH226" s="32" t="e">
        <f t="shared" si="29"/>
        <v>#VALUE!</v>
      </c>
      <c r="BI226" s="32" t="e">
        <f t="shared" si="29"/>
        <v>#VALUE!</v>
      </c>
      <c r="BJ226" s="32" t="e">
        <f t="shared" si="29"/>
        <v>#VALUE!</v>
      </c>
      <c r="BK226" s="32" t="e">
        <f t="shared" si="29"/>
        <v>#VALUE!</v>
      </c>
      <c r="BL226" s="32" t="e">
        <f t="shared" si="28"/>
        <v>#VALUE!</v>
      </c>
      <c r="BM226" s="32" t="e">
        <f t="shared" si="28"/>
        <v>#VALUE!</v>
      </c>
      <c r="BN226" s="32" t="e">
        <f t="shared" si="28"/>
        <v>#VALUE!</v>
      </c>
      <c r="BO226" s="32" t="e">
        <f t="shared" si="26"/>
        <v>#VALUE!</v>
      </c>
      <c r="BP226" s="32" t="e">
        <f t="shared" si="26"/>
        <v>#VALUE!</v>
      </c>
      <c r="BQ226" s="32">
        <f t="shared" si="26"/>
        <v>9.3156923076923068E-2</v>
      </c>
      <c r="BR226" s="32">
        <f t="shared" si="26"/>
        <v>0.50915076923076918</v>
      </c>
      <c r="BS226" s="32"/>
      <c r="BT226" s="32"/>
      <c r="BU226" s="32"/>
      <c r="BV226" s="32"/>
      <c r="BW226" s="32"/>
      <c r="BX226" s="32"/>
      <c r="BY226" s="32"/>
      <c r="BZ226" s="32"/>
      <c r="CA226" s="32"/>
      <c r="CB226" s="32"/>
      <c r="CC226" s="32"/>
      <c r="CD226" s="32">
        <v>9.3156923076923068E-2</v>
      </c>
      <c r="CE226" s="33">
        <v>0.50915076923076918</v>
      </c>
    </row>
    <row r="227" spans="1:83" x14ac:dyDescent="0.25">
      <c r="A227" s="39">
        <v>3785979</v>
      </c>
      <c r="B227" s="40" t="s">
        <v>907</v>
      </c>
      <c r="C227" s="28" t="s">
        <v>1155</v>
      </c>
      <c r="D227" s="28" t="s">
        <v>1025</v>
      </c>
      <c r="E227" s="40" t="s">
        <v>99</v>
      </c>
      <c r="F227" s="40">
        <v>2023</v>
      </c>
      <c r="G227" s="40" t="s">
        <v>908</v>
      </c>
      <c r="H227" s="40" t="s">
        <v>838</v>
      </c>
      <c r="I227" s="40" t="s">
        <v>944</v>
      </c>
      <c r="J227" s="40" t="s">
        <v>119</v>
      </c>
      <c r="K227" s="40" t="s">
        <v>40</v>
      </c>
      <c r="L227" s="40" t="s">
        <v>41</v>
      </c>
      <c r="M227" s="40">
        <v>155</v>
      </c>
      <c r="N227" s="40" t="s">
        <v>81</v>
      </c>
      <c r="O227" s="40" t="s">
        <v>120</v>
      </c>
      <c r="P227" s="40" t="s">
        <v>433</v>
      </c>
      <c r="Q227" s="40" t="s">
        <v>433</v>
      </c>
      <c r="R227" s="40" t="s">
        <v>433</v>
      </c>
      <c r="S227" s="40" t="s">
        <v>433</v>
      </c>
      <c r="T227" s="40" t="s">
        <v>433</v>
      </c>
      <c r="U227" s="40" t="s">
        <v>433</v>
      </c>
      <c r="V227" s="40" t="s">
        <v>433</v>
      </c>
      <c r="W227" s="40" t="s">
        <v>433</v>
      </c>
      <c r="X227" s="40" t="s">
        <v>433</v>
      </c>
      <c r="Y227" s="40" t="s">
        <v>433</v>
      </c>
      <c r="Z227" s="40" t="s">
        <v>433</v>
      </c>
      <c r="AA227" s="41">
        <v>0.56000000000000005</v>
      </c>
      <c r="AB227" s="41">
        <v>3.41</v>
      </c>
      <c r="AC227" s="40">
        <v>0.56000000000000005</v>
      </c>
      <c r="AD227" s="40">
        <v>4.2120255755040601</v>
      </c>
      <c r="AE227" s="40" t="s">
        <v>120</v>
      </c>
      <c r="AF227" s="40">
        <v>0.56000000000000005</v>
      </c>
      <c r="AG227" s="40" t="s">
        <v>976</v>
      </c>
      <c r="AH227" s="40">
        <v>3.41</v>
      </c>
      <c r="AI227" s="40" t="s">
        <v>976</v>
      </c>
      <c r="AJ227" s="40">
        <v>4.2120255755040601</v>
      </c>
      <c r="AK227" s="40" t="s">
        <v>977</v>
      </c>
      <c r="AL227" s="41">
        <v>8.9944615384615401E-2</v>
      </c>
      <c r="AM227" s="41">
        <v>3.41</v>
      </c>
      <c r="AN227" s="41">
        <v>0.67651610781942095</v>
      </c>
      <c r="AO227" s="31" t="s">
        <v>1157</v>
      </c>
      <c r="AP227" s="31">
        <v>1</v>
      </c>
      <c r="AQ227" s="32" t="e">
        <f t="shared" si="25"/>
        <v>#VALUE!</v>
      </c>
      <c r="AR227" s="32" t="e">
        <f t="shared" si="25"/>
        <v>#VALUE!</v>
      </c>
      <c r="AS227" s="32" t="e">
        <f t="shared" si="25"/>
        <v>#VALUE!</v>
      </c>
      <c r="AT227" s="32" t="e">
        <f t="shared" si="25"/>
        <v>#VALUE!</v>
      </c>
      <c r="AU227" s="32" t="e">
        <f t="shared" si="24"/>
        <v>#VALUE!</v>
      </c>
      <c r="AV227" s="32" t="e">
        <f t="shared" si="24"/>
        <v>#VALUE!</v>
      </c>
      <c r="AW227" s="32" t="e">
        <f t="shared" si="24"/>
        <v>#VALUE!</v>
      </c>
      <c r="AX227" s="32" t="e">
        <f t="shared" si="24"/>
        <v>#VALUE!</v>
      </c>
      <c r="AY227" s="32" t="e">
        <f t="shared" si="24"/>
        <v>#VALUE!</v>
      </c>
      <c r="AZ227" s="32" t="e">
        <f t="shared" si="24"/>
        <v>#VALUE!</v>
      </c>
      <c r="BA227" s="32" t="e">
        <f t="shared" si="24"/>
        <v>#VALUE!</v>
      </c>
      <c r="BB227" s="32">
        <f t="shared" si="24"/>
        <v>0.56000000000000005</v>
      </c>
      <c r="BC227" s="32">
        <f t="shared" si="27"/>
        <v>3.41</v>
      </c>
      <c r="BD227" s="28">
        <v>2.0879999999999999E-2</v>
      </c>
      <c r="BE227" s="32">
        <v>0.13</v>
      </c>
      <c r="BF227" s="32" t="e">
        <f t="shared" si="29"/>
        <v>#VALUE!</v>
      </c>
      <c r="BG227" s="32" t="e">
        <f t="shared" si="29"/>
        <v>#VALUE!</v>
      </c>
      <c r="BH227" s="32" t="e">
        <f t="shared" si="29"/>
        <v>#VALUE!</v>
      </c>
      <c r="BI227" s="32" t="e">
        <f t="shared" si="29"/>
        <v>#VALUE!</v>
      </c>
      <c r="BJ227" s="32" t="e">
        <f t="shared" si="29"/>
        <v>#VALUE!</v>
      </c>
      <c r="BK227" s="32" t="e">
        <f t="shared" si="29"/>
        <v>#VALUE!</v>
      </c>
      <c r="BL227" s="32" t="e">
        <f t="shared" si="28"/>
        <v>#VALUE!</v>
      </c>
      <c r="BM227" s="32" t="e">
        <f t="shared" si="28"/>
        <v>#VALUE!</v>
      </c>
      <c r="BN227" s="32" t="e">
        <f t="shared" si="28"/>
        <v>#VALUE!</v>
      </c>
      <c r="BO227" s="32" t="e">
        <f t="shared" si="26"/>
        <v>#VALUE!</v>
      </c>
      <c r="BP227" s="32" t="e">
        <f t="shared" si="26"/>
        <v>#VALUE!</v>
      </c>
      <c r="BQ227" s="32">
        <f t="shared" si="26"/>
        <v>8.9944615384615387E-2</v>
      </c>
      <c r="BR227" s="32">
        <f t="shared" si="26"/>
        <v>0.54769846153846147</v>
      </c>
      <c r="BS227" s="32"/>
      <c r="BT227" s="32"/>
      <c r="BU227" s="32"/>
      <c r="BV227" s="32"/>
      <c r="BW227" s="32"/>
      <c r="BX227" s="32"/>
      <c r="BY227" s="32"/>
      <c r="BZ227" s="32"/>
      <c r="CA227" s="32"/>
      <c r="CB227" s="32"/>
      <c r="CC227" s="32"/>
      <c r="CD227" s="32">
        <v>8.9944615384615387E-2</v>
      </c>
      <c r="CE227" s="33">
        <v>0.54769846153846147</v>
      </c>
    </row>
    <row r="228" spans="1:83" x14ac:dyDescent="0.25">
      <c r="A228" s="39">
        <v>3785979</v>
      </c>
      <c r="B228" s="40" t="s">
        <v>907</v>
      </c>
      <c r="C228" s="28" t="s">
        <v>1155</v>
      </c>
      <c r="D228" s="28" t="s">
        <v>1025</v>
      </c>
      <c r="E228" s="40" t="s">
        <v>99</v>
      </c>
      <c r="F228" s="40">
        <v>2023</v>
      </c>
      <c r="G228" s="40" t="s">
        <v>908</v>
      </c>
      <c r="H228" s="40" t="s">
        <v>838</v>
      </c>
      <c r="I228" s="40" t="s">
        <v>946</v>
      </c>
      <c r="J228" s="40" t="s">
        <v>119</v>
      </c>
      <c r="K228" s="40" t="s">
        <v>40</v>
      </c>
      <c r="L228" s="40" t="s">
        <v>41</v>
      </c>
      <c r="M228" s="40">
        <v>185</v>
      </c>
      <c r="N228" s="40" t="s">
        <v>81</v>
      </c>
      <c r="O228" s="40" t="s">
        <v>120</v>
      </c>
      <c r="P228" s="40" t="s">
        <v>433</v>
      </c>
      <c r="Q228" s="40" t="s">
        <v>433</v>
      </c>
      <c r="R228" s="40" t="s">
        <v>433</v>
      </c>
      <c r="S228" s="40" t="s">
        <v>433</v>
      </c>
      <c r="T228" s="40" t="s">
        <v>433</v>
      </c>
      <c r="U228" s="40" t="s">
        <v>433</v>
      </c>
      <c r="V228" s="40" t="s">
        <v>433</v>
      </c>
      <c r="W228" s="40" t="s">
        <v>433</v>
      </c>
      <c r="X228" s="40" t="s">
        <v>433</v>
      </c>
      <c r="Y228" s="40" t="s">
        <v>433</v>
      </c>
      <c r="Z228" s="40" t="s">
        <v>433</v>
      </c>
      <c r="AA228" s="41">
        <v>0.63</v>
      </c>
      <c r="AB228" s="41">
        <v>3.02</v>
      </c>
      <c r="AC228" s="40">
        <v>0.63</v>
      </c>
      <c r="AD228" s="40">
        <v>3.8804465926999598</v>
      </c>
      <c r="AE228" s="40" t="s">
        <v>120</v>
      </c>
      <c r="AF228" s="40">
        <v>0.63</v>
      </c>
      <c r="AG228" s="40" t="s">
        <v>976</v>
      </c>
      <c r="AH228" s="40">
        <v>3.02</v>
      </c>
      <c r="AI228" s="40" t="s">
        <v>976</v>
      </c>
      <c r="AJ228" s="40">
        <v>3.8804465926999598</v>
      </c>
      <c r="AK228" s="40" t="s">
        <v>977</v>
      </c>
      <c r="AL228" s="41">
        <v>0.10118769230769201</v>
      </c>
      <c r="AM228" s="41">
        <v>3.02</v>
      </c>
      <c r="AN228" s="41">
        <v>0.62325942196596296</v>
      </c>
      <c r="AO228" s="31" t="s">
        <v>1157</v>
      </c>
      <c r="AP228" s="31">
        <v>1</v>
      </c>
      <c r="AQ228" s="32" t="e">
        <f t="shared" si="25"/>
        <v>#VALUE!</v>
      </c>
      <c r="AR228" s="32" t="e">
        <f t="shared" si="25"/>
        <v>#VALUE!</v>
      </c>
      <c r="AS228" s="32" t="e">
        <f t="shared" si="25"/>
        <v>#VALUE!</v>
      </c>
      <c r="AT228" s="32" t="e">
        <f t="shared" si="25"/>
        <v>#VALUE!</v>
      </c>
      <c r="AU228" s="32" t="e">
        <f t="shared" si="24"/>
        <v>#VALUE!</v>
      </c>
      <c r="AV228" s="32" t="e">
        <f t="shared" si="24"/>
        <v>#VALUE!</v>
      </c>
      <c r="AW228" s="32" t="e">
        <f t="shared" si="24"/>
        <v>#VALUE!</v>
      </c>
      <c r="AX228" s="32" t="e">
        <f t="shared" si="24"/>
        <v>#VALUE!</v>
      </c>
      <c r="AY228" s="32" t="e">
        <f t="shared" si="24"/>
        <v>#VALUE!</v>
      </c>
      <c r="AZ228" s="32" t="e">
        <f t="shared" si="24"/>
        <v>#VALUE!</v>
      </c>
      <c r="BA228" s="32" t="e">
        <f t="shared" si="24"/>
        <v>#VALUE!</v>
      </c>
      <c r="BB228" s="32">
        <f t="shared" ref="BB228:BC260" si="30">AA228*$AP228</f>
        <v>0.63</v>
      </c>
      <c r="BC228" s="32">
        <f t="shared" si="27"/>
        <v>3.02</v>
      </c>
      <c r="BD228" s="28">
        <v>2.0879999999999999E-2</v>
      </c>
      <c r="BE228" s="32">
        <v>0.13</v>
      </c>
      <c r="BF228" s="32" t="e">
        <f t="shared" si="29"/>
        <v>#VALUE!</v>
      </c>
      <c r="BG228" s="32" t="e">
        <f t="shared" si="29"/>
        <v>#VALUE!</v>
      </c>
      <c r="BH228" s="32" t="e">
        <f t="shared" si="29"/>
        <v>#VALUE!</v>
      </c>
      <c r="BI228" s="32" t="e">
        <f t="shared" si="29"/>
        <v>#VALUE!</v>
      </c>
      <c r="BJ228" s="32" t="e">
        <f t="shared" si="29"/>
        <v>#VALUE!</v>
      </c>
      <c r="BK228" s="32" t="e">
        <f t="shared" si="29"/>
        <v>#VALUE!</v>
      </c>
      <c r="BL228" s="32" t="e">
        <f t="shared" si="28"/>
        <v>#VALUE!</v>
      </c>
      <c r="BM228" s="32" t="e">
        <f t="shared" si="28"/>
        <v>#VALUE!</v>
      </c>
      <c r="BN228" s="32" t="e">
        <f t="shared" si="28"/>
        <v>#VALUE!</v>
      </c>
      <c r="BO228" s="32" t="e">
        <f t="shared" si="26"/>
        <v>#VALUE!</v>
      </c>
      <c r="BP228" s="32" t="e">
        <f t="shared" si="26"/>
        <v>#VALUE!</v>
      </c>
      <c r="BQ228" s="32">
        <f t="shared" si="26"/>
        <v>0.10118769230769231</v>
      </c>
      <c r="BR228" s="32">
        <f t="shared" si="26"/>
        <v>0.48505846153846144</v>
      </c>
      <c r="BS228" s="32"/>
      <c r="BT228" s="32"/>
      <c r="BU228" s="32"/>
      <c r="BV228" s="32"/>
      <c r="BW228" s="32"/>
      <c r="BX228" s="32"/>
      <c r="BY228" s="32"/>
      <c r="BZ228" s="32"/>
      <c r="CA228" s="32"/>
      <c r="CB228" s="32"/>
      <c r="CC228" s="32"/>
      <c r="CD228" s="32">
        <v>0.10118769230769231</v>
      </c>
      <c r="CE228" s="33">
        <v>0.48505846153846144</v>
      </c>
    </row>
    <row r="229" spans="1:83" x14ac:dyDescent="0.25">
      <c r="A229" s="39">
        <v>3785979</v>
      </c>
      <c r="B229" s="40" t="s">
        <v>907</v>
      </c>
      <c r="C229" s="28" t="s">
        <v>1155</v>
      </c>
      <c r="D229" s="28" t="s">
        <v>1025</v>
      </c>
      <c r="E229" s="40" t="s">
        <v>99</v>
      </c>
      <c r="F229" s="40">
        <v>2023</v>
      </c>
      <c r="G229" s="40" t="s">
        <v>908</v>
      </c>
      <c r="H229" s="40" t="s">
        <v>838</v>
      </c>
      <c r="I229" s="40" t="s">
        <v>949</v>
      </c>
      <c r="J229" s="40" t="s">
        <v>119</v>
      </c>
      <c r="K229" s="40" t="s">
        <v>40</v>
      </c>
      <c r="L229" s="40" t="s">
        <v>41</v>
      </c>
      <c r="M229" s="40">
        <v>209</v>
      </c>
      <c r="N229" s="40" t="s">
        <v>81</v>
      </c>
      <c r="O229" s="40" t="s">
        <v>120</v>
      </c>
      <c r="P229" s="40" t="s">
        <v>433</v>
      </c>
      <c r="Q229" s="40" t="s">
        <v>433</v>
      </c>
      <c r="R229" s="40" t="s">
        <v>433</v>
      </c>
      <c r="S229" s="40" t="s">
        <v>433</v>
      </c>
      <c r="T229" s="40" t="s">
        <v>433</v>
      </c>
      <c r="U229" s="40" t="s">
        <v>433</v>
      </c>
      <c r="V229" s="40" t="s">
        <v>433</v>
      </c>
      <c r="W229" s="40" t="s">
        <v>433</v>
      </c>
      <c r="X229" s="40" t="s">
        <v>433</v>
      </c>
      <c r="Y229" s="40" t="s">
        <v>433</v>
      </c>
      <c r="Z229" s="40" t="s">
        <v>433</v>
      </c>
      <c r="AA229" s="41">
        <v>0.54</v>
      </c>
      <c r="AB229" s="41">
        <v>3.08</v>
      </c>
      <c r="AC229" s="40">
        <v>0.54</v>
      </c>
      <c r="AD229" s="40">
        <v>3.4354859582944401</v>
      </c>
      <c r="AE229" s="40" t="s">
        <v>120</v>
      </c>
      <c r="AF229" s="40">
        <v>0.54</v>
      </c>
      <c r="AG229" s="40" t="s">
        <v>976</v>
      </c>
      <c r="AH229" s="40">
        <v>3.08</v>
      </c>
      <c r="AI229" s="40" t="s">
        <v>976</v>
      </c>
      <c r="AJ229" s="40">
        <v>3.4354859582944401</v>
      </c>
      <c r="AK229" s="40" t="s">
        <v>977</v>
      </c>
      <c r="AL229" s="41">
        <v>8.6732307692307706E-2</v>
      </c>
      <c r="AM229" s="41">
        <v>3.08</v>
      </c>
      <c r="AN229" s="41">
        <v>0.551791898532215</v>
      </c>
      <c r="AO229" s="31" t="s">
        <v>1157</v>
      </c>
      <c r="AP229" s="31">
        <v>1</v>
      </c>
      <c r="AQ229" s="32" t="e">
        <f t="shared" si="25"/>
        <v>#VALUE!</v>
      </c>
      <c r="AR229" s="32" t="e">
        <f t="shared" si="25"/>
        <v>#VALUE!</v>
      </c>
      <c r="AS229" s="32" t="e">
        <f t="shared" si="25"/>
        <v>#VALUE!</v>
      </c>
      <c r="AT229" s="32" t="e">
        <f t="shared" si="25"/>
        <v>#VALUE!</v>
      </c>
      <c r="AU229" s="32" t="e">
        <f t="shared" si="25"/>
        <v>#VALUE!</v>
      </c>
      <c r="AV229" s="32" t="e">
        <f t="shared" si="25"/>
        <v>#VALUE!</v>
      </c>
      <c r="AW229" s="32" t="e">
        <f t="shared" si="25"/>
        <v>#VALUE!</v>
      </c>
      <c r="AX229" s="32" t="e">
        <f t="shared" si="25"/>
        <v>#VALUE!</v>
      </c>
      <c r="AY229" s="32" t="e">
        <f t="shared" si="25"/>
        <v>#VALUE!</v>
      </c>
      <c r="AZ229" s="32" t="e">
        <f t="shared" si="25"/>
        <v>#VALUE!</v>
      </c>
      <c r="BA229" s="32" t="e">
        <f t="shared" si="25"/>
        <v>#VALUE!</v>
      </c>
      <c r="BB229" s="32">
        <f t="shared" si="30"/>
        <v>0.54</v>
      </c>
      <c r="BC229" s="32">
        <f t="shared" si="27"/>
        <v>3.08</v>
      </c>
      <c r="BD229" s="28">
        <v>2.0879999999999999E-2</v>
      </c>
      <c r="BE229" s="32">
        <v>0.13</v>
      </c>
      <c r="BF229" s="32" t="e">
        <f t="shared" si="29"/>
        <v>#VALUE!</v>
      </c>
      <c r="BG229" s="32" t="e">
        <f t="shared" si="29"/>
        <v>#VALUE!</v>
      </c>
      <c r="BH229" s="32" t="e">
        <f t="shared" si="29"/>
        <v>#VALUE!</v>
      </c>
      <c r="BI229" s="32" t="e">
        <f t="shared" si="29"/>
        <v>#VALUE!</v>
      </c>
      <c r="BJ229" s="32" t="e">
        <f t="shared" si="29"/>
        <v>#VALUE!</v>
      </c>
      <c r="BK229" s="32" t="e">
        <f t="shared" si="29"/>
        <v>#VALUE!</v>
      </c>
      <c r="BL229" s="32" t="e">
        <f t="shared" si="28"/>
        <v>#VALUE!</v>
      </c>
      <c r="BM229" s="32" t="e">
        <f t="shared" si="28"/>
        <v>#VALUE!</v>
      </c>
      <c r="BN229" s="32" t="e">
        <f t="shared" si="28"/>
        <v>#VALUE!</v>
      </c>
      <c r="BO229" s="32" t="e">
        <f t="shared" si="26"/>
        <v>#VALUE!</v>
      </c>
      <c r="BP229" s="32" t="e">
        <f t="shared" si="26"/>
        <v>#VALUE!</v>
      </c>
      <c r="BQ229" s="32">
        <f t="shared" si="26"/>
        <v>8.6732307692307692E-2</v>
      </c>
      <c r="BR229" s="32">
        <f t="shared" si="26"/>
        <v>0.49469538461538465</v>
      </c>
      <c r="BS229" s="32"/>
      <c r="BT229" s="32"/>
      <c r="BU229" s="32"/>
      <c r="BV229" s="32"/>
      <c r="BW229" s="32"/>
      <c r="BX229" s="32"/>
      <c r="BY229" s="32"/>
      <c r="BZ229" s="32"/>
      <c r="CA229" s="32"/>
      <c r="CB229" s="32"/>
      <c r="CC229" s="32"/>
      <c r="CD229" s="32">
        <v>8.6732307692307692E-2</v>
      </c>
      <c r="CE229" s="33">
        <v>0.49469538461538465</v>
      </c>
    </row>
    <row r="230" spans="1:83" x14ac:dyDescent="0.25">
      <c r="A230" s="39">
        <v>3785979</v>
      </c>
      <c r="B230" s="40" t="s">
        <v>907</v>
      </c>
      <c r="C230" s="28" t="s">
        <v>1155</v>
      </c>
      <c r="D230" s="28" t="s">
        <v>1025</v>
      </c>
      <c r="E230" s="40" t="s">
        <v>99</v>
      </c>
      <c r="F230" s="40">
        <v>2023</v>
      </c>
      <c r="G230" s="40" t="s">
        <v>908</v>
      </c>
      <c r="H230" s="40" t="s">
        <v>838</v>
      </c>
      <c r="I230" s="40" t="s">
        <v>951</v>
      </c>
      <c r="J230" s="40" t="s">
        <v>119</v>
      </c>
      <c r="K230" s="40" t="s">
        <v>40</v>
      </c>
      <c r="L230" s="40" t="s">
        <v>41</v>
      </c>
      <c r="M230" s="40">
        <v>223</v>
      </c>
      <c r="N230" s="40" t="s">
        <v>81</v>
      </c>
      <c r="O230" s="40" t="s">
        <v>120</v>
      </c>
      <c r="P230" s="40" t="s">
        <v>433</v>
      </c>
      <c r="Q230" s="40" t="s">
        <v>433</v>
      </c>
      <c r="R230" s="40" t="s">
        <v>433</v>
      </c>
      <c r="S230" s="40" t="s">
        <v>433</v>
      </c>
      <c r="T230" s="40" t="s">
        <v>433</v>
      </c>
      <c r="U230" s="40" t="s">
        <v>433</v>
      </c>
      <c r="V230" s="40" t="s">
        <v>433</v>
      </c>
      <c r="W230" s="40" t="s">
        <v>433</v>
      </c>
      <c r="X230" s="40" t="s">
        <v>433</v>
      </c>
      <c r="Y230" s="40" t="s">
        <v>433</v>
      </c>
      <c r="Z230" s="40" t="s">
        <v>433</v>
      </c>
      <c r="AA230" s="41">
        <v>0.51</v>
      </c>
      <c r="AB230" s="41">
        <v>3.12</v>
      </c>
      <c r="AC230" s="40">
        <v>0.51</v>
      </c>
      <c r="AD230" s="40">
        <v>3.31422624669101</v>
      </c>
      <c r="AE230" s="40" t="s">
        <v>120</v>
      </c>
      <c r="AF230" s="40">
        <v>0.51</v>
      </c>
      <c r="AG230" s="40" t="s">
        <v>976</v>
      </c>
      <c r="AH230" s="40">
        <v>3.12</v>
      </c>
      <c r="AI230" s="40" t="s">
        <v>976</v>
      </c>
      <c r="AJ230" s="40">
        <v>3.31422624669101</v>
      </c>
      <c r="AK230" s="40" t="s">
        <v>977</v>
      </c>
      <c r="AL230" s="41">
        <v>8.1913846153846198E-2</v>
      </c>
      <c r="AM230" s="41">
        <v>3.12</v>
      </c>
      <c r="AN230" s="41">
        <v>0.53231572331467902</v>
      </c>
      <c r="AO230" s="31" t="s">
        <v>1157</v>
      </c>
      <c r="AP230" s="31">
        <v>1</v>
      </c>
      <c r="AQ230" s="32" t="e">
        <f t="shared" si="25"/>
        <v>#VALUE!</v>
      </c>
      <c r="AR230" s="32" t="e">
        <f t="shared" si="25"/>
        <v>#VALUE!</v>
      </c>
      <c r="AS230" s="32" t="e">
        <f t="shared" si="25"/>
        <v>#VALUE!</v>
      </c>
      <c r="AT230" s="32" t="e">
        <f t="shared" si="25"/>
        <v>#VALUE!</v>
      </c>
      <c r="AU230" s="32" t="e">
        <f t="shared" si="25"/>
        <v>#VALUE!</v>
      </c>
      <c r="AV230" s="32" t="e">
        <f t="shared" si="25"/>
        <v>#VALUE!</v>
      </c>
      <c r="AW230" s="32" t="e">
        <f t="shared" si="25"/>
        <v>#VALUE!</v>
      </c>
      <c r="AX230" s="32" t="e">
        <f t="shared" si="25"/>
        <v>#VALUE!</v>
      </c>
      <c r="AY230" s="32" t="e">
        <f t="shared" si="25"/>
        <v>#VALUE!</v>
      </c>
      <c r="AZ230" s="32" t="e">
        <f t="shared" si="25"/>
        <v>#VALUE!</v>
      </c>
      <c r="BA230" s="32" t="e">
        <f t="shared" si="25"/>
        <v>#VALUE!</v>
      </c>
      <c r="BB230" s="32">
        <f t="shared" si="30"/>
        <v>0.51</v>
      </c>
      <c r="BC230" s="32">
        <f t="shared" si="27"/>
        <v>3.12</v>
      </c>
      <c r="BD230" s="28">
        <v>2.0879999999999999E-2</v>
      </c>
      <c r="BE230" s="32">
        <v>0.13</v>
      </c>
      <c r="BF230" s="32" t="e">
        <f t="shared" si="29"/>
        <v>#VALUE!</v>
      </c>
      <c r="BG230" s="32" t="e">
        <f t="shared" si="29"/>
        <v>#VALUE!</v>
      </c>
      <c r="BH230" s="32" t="e">
        <f t="shared" si="29"/>
        <v>#VALUE!</v>
      </c>
      <c r="BI230" s="32" t="e">
        <f t="shared" si="29"/>
        <v>#VALUE!</v>
      </c>
      <c r="BJ230" s="32" t="e">
        <f t="shared" si="29"/>
        <v>#VALUE!</v>
      </c>
      <c r="BK230" s="32" t="e">
        <f t="shared" si="29"/>
        <v>#VALUE!</v>
      </c>
      <c r="BL230" s="32" t="e">
        <f t="shared" si="28"/>
        <v>#VALUE!</v>
      </c>
      <c r="BM230" s="32" t="e">
        <f t="shared" si="28"/>
        <v>#VALUE!</v>
      </c>
      <c r="BN230" s="32" t="e">
        <f t="shared" si="28"/>
        <v>#VALUE!</v>
      </c>
      <c r="BO230" s="32" t="e">
        <f t="shared" si="26"/>
        <v>#VALUE!</v>
      </c>
      <c r="BP230" s="32" t="e">
        <f t="shared" si="26"/>
        <v>#VALUE!</v>
      </c>
      <c r="BQ230" s="32">
        <f t="shared" si="26"/>
        <v>8.1913846153846157E-2</v>
      </c>
      <c r="BR230" s="32">
        <f t="shared" si="26"/>
        <v>0.50112000000000001</v>
      </c>
      <c r="BS230" s="32"/>
      <c r="BT230" s="32"/>
      <c r="BU230" s="32"/>
      <c r="BV230" s="32"/>
      <c r="BW230" s="32"/>
      <c r="BX230" s="32"/>
      <c r="BY230" s="32"/>
      <c r="BZ230" s="32"/>
      <c r="CA230" s="32"/>
      <c r="CB230" s="32"/>
      <c r="CC230" s="32"/>
      <c r="CD230" s="32">
        <v>8.1913846153846157E-2</v>
      </c>
      <c r="CE230" s="33">
        <v>0.50112000000000001</v>
      </c>
    </row>
    <row r="231" spans="1:83" x14ac:dyDescent="0.25">
      <c r="A231" s="39">
        <v>3785979</v>
      </c>
      <c r="B231" s="40" t="s">
        <v>907</v>
      </c>
      <c r="C231" s="28" t="s">
        <v>1155</v>
      </c>
      <c r="D231" s="28" t="s">
        <v>1025</v>
      </c>
      <c r="E231" s="40" t="s">
        <v>99</v>
      </c>
      <c r="F231" s="40">
        <v>2023</v>
      </c>
      <c r="G231" s="40" t="s">
        <v>908</v>
      </c>
      <c r="H231" s="40" t="s">
        <v>838</v>
      </c>
      <c r="I231" s="40" t="s">
        <v>953</v>
      </c>
      <c r="J231" s="40" t="s">
        <v>119</v>
      </c>
      <c r="K231" s="40" t="s">
        <v>40</v>
      </c>
      <c r="L231" s="40" t="s">
        <v>41</v>
      </c>
      <c r="M231" s="40">
        <v>271</v>
      </c>
      <c r="N231" s="40" t="s">
        <v>81</v>
      </c>
      <c r="O231" s="40" t="s">
        <v>120</v>
      </c>
      <c r="P231" s="40" t="s">
        <v>433</v>
      </c>
      <c r="Q231" s="40" t="s">
        <v>433</v>
      </c>
      <c r="R231" s="40" t="s">
        <v>433</v>
      </c>
      <c r="S231" s="40" t="s">
        <v>433</v>
      </c>
      <c r="T231" s="40" t="s">
        <v>433</v>
      </c>
      <c r="U231" s="40" t="s">
        <v>433</v>
      </c>
      <c r="V231" s="40" t="s">
        <v>433</v>
      </c>
      <c r="W231" s="40" t="s">
        <v>433</v>
      </c>
      <c r="X231" s="40" t="s">
        <v>433</v>
      </c>
      <c r="Y231" s="40" t="s">
        <v>433</v>
      </c>
      <c r="Z231" s="40" t="s">
        <v>433</v>
      </c>
      <c r="AA231" s="41">
        <v>0.55000000000000004</v>
      </c>
      <c r="AB231" s="41">
        <v>3.16</v>
      </c>
      <c r="AC231" s="40">
        <v>0.55000000000000004</v>
      </c>
      <c r="AD231" s="40">
        <v>3.6498481789066202</v>
      </c>
      <c r="AE231" s="40" t="s">
        <v>120</v>
      </c>
      <c r="AF231" s="40">
        <v>0.55000000000000004</v>
      </c>
      <c r="AG231" s="40" t="s">
        <v>976</v>
      </c>
      <c r="AH231" s="40">
        <v>3.16</v>
      </c>
      <c r="AI231" s="40" t="s">
        <v>976</v>
      </c>
      <c r="AJ231" s="40">
        <v>3.6498481789066202</v>
      </c>
      <c r="AK231" s="40" t="s">
        <v>977</v>
      </c>
      <c r="AL231" s="41">
        <v>8.8338461538461505E-2</v>
      </c>
      <c r="AM231" s="41">
        <v>3.16</v>
      </c>
      <c r="AN231" s="41">
        <v>0.58622176904284795</v>
      </c>
      <c r="AO231" s="31" t="s">
        <v>1157</v>
      </c>
      <c r="AP231" s="31">
        <v>1</v>
      </c>
      <c r="AQ231" s="32" t="e">
        <f t="shared" si="25"/>
        <v>#VALUE!</v>
      </c>
      <c r="AR231" s="32" t="e">
        <f t="shared" si="25"/>
        <v>#VALUE!</v>
      </c>
      <c r="AS231" s="32" t="e">
        <f t="shared" si="25"/>
        <v>#VALUE!</v>
      </c>
      <c r="AT231" s="32" t="e">
        <f t="shared" si="25"/>
        <v>#VALUE!</v>
      </c>
      <c r="AU231" s="32" t="e">
        <f t="shared" si="25"/>
        <v>#VALUE!</v>
      </c>
      <c r="AV231" s="32" t="e">
        <f t="shared" si="25"/>
        <v>#VALUE!</v>
      </c>
      <c r="AW231" s="32" t="e">
        <f t="shared" si="25"/>
        <v>#VALUE!</v>
      </c>
      <c r="AX231" s="32" t="e">
        <f t="shared" si="25"/>
        <v>#VALUE!</v>
      </c>
      <c r="AY231" s="32" t="e">
        <f t="shared" si="25"/>
        <v>#VALUE!</v>
      </c>
      <c r="AZ231" s="32" t="e">
        <f t="shared" ref="AZ231:BA260" si="31">Y231*$AP231</f>
        <v>#VALUE!</v>
      </c>
      <c r="BA231" s="32" t="e">
        <f t="shared" si="31"/>
        <v>#VALUE!</v>
      </c>
      <c r="BB231" s="32">
        <f t="shared" si="30"/>
        <v>0.55000000000000004</v>
      </c>
      <c r="BC231" s="32">
        <f t="shared" si="27"/>
        <v>3.16</v>
      </c>
      <c r="BD231" s="28">
        <v>2.0879999999999999E-2</v>
      </c>
      <c r="BE231" s="32">
        <v>0.13</v>
      </c>
      <c r="BF231" s="32" t="e">
        <f t="shared" si="29"/>
        <v>#VALUE!</v>
      </c>
      <c r="BG231" s="32" t="e">
        <f t="shared" si="29"/>
        <v>#VALUE!</v>
      </c>
      <c r="BH231" s="32" t="e">
        <f t="shared" si="29"/>
        <v>#VALUE!</v>
      </c>
      <c r="BI231" s="32" t="e">
        <f t="shared" si="29"/>
        <v>#VALUE!</v>
      </c>
      <c r="BJ231" s="32" t="e">
        <f t="shared" si="29"/>
        <v>#VALUE!</v>
      </c>
      <c r="BK231" s="32" t="e">
        <f t="shared" si="29"/>
        <v>#VALUE!</v>
      </c>
      <c r="BL231" s="32" t="e">
        <f t="shared" si="28"/>
        <v>#VALUE!</v>
      </c>
      <c r="BM231" s="32" t="e">
        <f t="shared" si="28"/>
        <v>#VALUE!</v>
      </c>
      <c r="BN231" s="32" t="e">
        <f t="shared" si="28"/>
        <v>#VALUE!</v>
      </c>
      <c r="BO231" s="32" t="e">
        <f t="shared" si="26"/>
        <v>#VALUE!</v>
      </c>
      <c r="BP231" s="32" t="e">
        <f t="shared" si="26"/>
        <v>#VALUE!</v>
      </c>
      <c r="BQ231" s="32">
        <f t="shared" si="26"/>
        <v>8.8338461538461546E-2</v>
      </c>
      <c r="BR231" s="32">
        <f t="shared" si="26"/>
        <v>0.50754461538461537</v>
      </c>
      <c r="BS231" s="32"/>
      <c r="BT231" s="32"/>
      <c r="BU231" s="32"/>
      <c r="BV231" s="32"/>
      <c r="BW231" s="32"/>
      <c r="BX231" s="32"/>
      <c r="BY231" s="32"/>
      <c r="BZ231" s="32"/>
      <c r="CA231" s="32"/>
      <c r="CB231" s="32"/>
      <c r="CC231" s="32"/>
      <c r="CD231" s="32">
        <v>8.8338461538461546E-2</v>
      </c>
      <c r="CE231" s="33">
        <v>0.50754461538461537</v>
      </c>
    </row>
    <row r="232" spans="1:83" x14ac:dyDescent="0.25">
      <c r="A232" s="39">
        <v>3785979</v>
      </c>
      <c r="B232" s="40" t="s">
        <v>907</v>
      </c>
      <c r="C232" s="28" t="s">
        <v>1153</v>
      </c>
      <c r="D232" s="28" t="s">
        <v>1154</v>
      </c>
      <c r="E232" s="40" t="s">
        <v>99</v>
      </c>
      <c r="F232" s="40">
        <v>2023</v>
      </c>
      <c r="G232" s="40" t="s">
        <v>908</v>
      </c>
      <c r="H232" s="40" t="s">
        <v>838</v>
      </c>
      <c r="I232" s="40" t="s">
        <v>910</v>
      </c>
      <c r="J232" s="40" t="s">
        <v>62</v>
      </c>
      <c r="K232" s="40" t="s">
        <v>40</v>
      </c>
      <c r="L232" s="40" t="s">
        <v>41</v>
      </c>
      <c r="M232" s="40">
        <v>329</v>
      </c>
      <c r="N232" s="41">
        <v>89.3</v>
      </c>
      <c r="O232" s="40" t="s">
        <v>120</v>
      </c>
      <c r="P232" s="40" t="s">
        <v>433</v>
      </c>
      <c r="Q232" s="40" t="s">
        <v>433</v>
      </c>
      <c r="R232" s="41">
        <v>0.27</v>
      </c>
      <c r="S232" s="41">
        <v>0.6</v>
      </c>
      <c r="T232" s="40" t="s">
        <v>433</v>
      </c>
      <c r="U232" s="40" t="s">
        <v>433</v>
      </c>
      <c r="V232" s="40" t="s">
        <v>433</v>
      </c>
      <c r="W232" s="40" t="s">
        <v>433</v>
      </c>
      <c r="X232" s="40" t="s">
        <v>433</v>
      </c>
      <c r="Y232" s="40" t="s">
        <v>433</v>
      </c>
      <c r="Z232" s="40" t="s">
        <v>433</v>
      </c>
      <c r="AA232" s="41">
        <v>0.6</v>
      </c>
      <c r="AB232" s="41">
        <v>3.29</v>
      </c>
      <c r="AC232" s="40">
        <v>0.6</v>
      </c>
      <c r="AD232" s="40">
        <v>4.2546398057705099</v>
      </c>
      <c r="AE232" s="40" t="s">
        <v>120</v>
      </c>
      <c r="AF232" s="40">
        <v>0.6</v>
      </c>
      <c r="AG232" s="40" t="s">
        <v>976</v>
      </c>
      <c r="AH232" s="40">
        <v>3.29</v>
      </c>
      <c r="AI232" s="40" t="s">
        <v>976</v>
      </c>
      <c r="AJ232" s="40">
        <v>4.2546398057705099</v>
      </c>
      <c r="AK232" s="40" t="s">
        <v>977</v>
      </c>
      <c r="AL232" s="41">
        <v>5.4469565217391297E-2</v>
      </c>
      <c r="AM232" s="41">
        <v>3.29</v>
      </c>
      <c r="AN232" s="41">
        <v>0.38624730062821</v>
      </c>
      <c r="AO232" s="31" t="s">
        <v>1157</v>
      </c>
      <c r="AP232" s="31">
        <v>1</v>
      </c>
      <c r="AQ232" s="32" t="e">
        <f t="shared" ref="AQ232:AY260" si="32">P232*$AP232</f>
        <v>#VALUE!</v>
      </c>
      <c r="AR232" s="32" t="e">
        <f t="shared" si="32"/>
        <v>#VALUE!</v>
      </c>
      <c r="AS232" s="32">
        <f t="shared" si="32"/>
        <v>0.27</v>
      </c>
      <c r="AT232" s="32">
        <f t="shared" si="32"/>
        <v>0.6</v>
      </c>
      <c r="AU232" s="32" t="e">
        <f t="shared" si="32"/>
        <v>#VALUE!</v>
      </c>
      <c r="AV232" s="32" t="e">
        <f t="shared" si="32"/>
        <v>#VALUE!</v>
      </c>
      <c r="AW232" s="32" t="e">
        <f t="shared" si="32"/>
        <v>#VALUE!</v>
      </c>
      <c r="AX232" s="32" t="e">
        <f t="shared" si="32"/>
        <v>#VALUE!</v>
      </c>
      <c r="AY232" s="32" t="e">
        <f t="shared" si="32"/>
        <v>#VALUE!</v>
      </c>
      <c r="AZ232" s="32" t="e">
        <f t="shared" si="31"/>
        <v>#VALUE!</v>
      </c>
      <c r="BA232" s="32" t="e">
        <f t="shared" si="31"/>
        <v>#VALUE!</v>
      </c>
      <c r="BB232" s="32">
        <f t="shared" si="30"/>
        <v>0.6</v>
      </c>
      <c r="BC232" s="32">
        <f t="shared" si="27"/>
        <v>3.29</v>
      </c>
      <c r="BD232" s="28">
        <v>2.0879999999999999E-2</v>
      </c>
      <c r="BE232" s="32">
        <v>0.23</v>
      </c>
      <c r="BF232" s="32" t="e">
        <f t="shared" si="29"/>
        <v>#VALUE!</v>
      </c>
      <c r="BG232" s="32" t="e">
        <f t="shared" si="29"/>
        <v>#VALUE!</v>
      </c>
      <c r="BH232" s="32">
        <f t="shared" si="29"/>
        <v>2.4511304347826088E-2</v>
      </c>
      <c r="BI232" s="32">
        <f t="shared" si="29"/>
        <v>5.4469565217391297E-2</v>
      </c>
      <c r="BJ232" s="32" t="e">
        <f t="shared" si="29"/>
        <v>#VALUE!</v>
      </c>
      <c r="BK232" s="32" t="e">
        <f t="shared" si="29"/>
        <v>#VALUE!</v>
      </c>
      <c r="BL232" s="32" t="e">
        <f t="shared" si="28"/>
        <v>#VALUE!</v>
      </c>
      <c r="BM232" s="32" t="e">
        <f t="shared" si="28"/>
        <v>#VALUE!</v>
      </c>
      <c r="BN232" s="32" t="e">
        <f t="shared" si="28"/>
        <v>#VALUE!</v>
      </c>
      <c r="BO232" s="32" t="e">
        <f t="shared" si="26"/>
        <v>#VALUE!</v>
      </c>
      <c r="BP232" s="32" t="e">
        <f t="shared" si="26"/>
        <v>#VALUE!</v>
      </c>
      <c r="BQ232" s="32">
        <f t="shared" si="26"/>
        <v>5.4469565217391297E-2</v>
      </c>
      <c r="BR232" s="32">
        <f t="shared" si="26"/>
        <v>0.29867478260869562</v>
      </c>
      <c r="BS232" s="32"/>
      <c r="BT232" s="32"/>
      <c r="BU232" s="32">
        <v>2.4511304347826088E-2</v>
      </c>
      <c r="BV232" s="32">
        <v>5.4469565217391297E-2</v>
      </c>
      <c r="BW232" s="32"/>
      <c r="BX232" s="32"/>
      <c r="BY232" s="32"/>
      <c r="BZ232" s="32"/>
      <c r="CA232" s="32"/>
      <c r="CB232" s="32"/>
      <c r="CC232" s="32"/>
      <c r="CD232" s="32">
        <v>5.4469565217391297E-2</v>
      </c>
      <c r="CE232" s="33">
        <v>0.29867478260869562</v>
      </c>
    </row>
    <row r="233" spans="1:83" x14ac:dyDescent="0.25">
      <c r="A233" s="39">
        <v>3785979</v>
      </c>
      <c r="B233" s="40" t="s">
        <v>907</v>
      </c>
      <c r="C233" s="28" t="s">
        <v>1153</v>
      </c>
      <c r="D233" s="28" t="s">
        <v>1154</v>
      </c>
      <c r="E233" s="40" t="s">
        <v>99</v>
      </c>
      <c r="F233" s="40">
        <v>2023</v>
      </c>
      <c r="G233" s="40" t="s">
        <v>908</v>
      </c>
      <c r="H233" s="40" t="s">
        <v>838</v>
      </c>
      <c r="I233" s="40" t="s">
        <v>914</v>
      </c>
      <c r="J233" s="40" t="s">
        <v>62</v>
      </c>
      <c r="K233" s="40" t="s">
        <v>40</v>
      </c>
      <c r="L233" s="40" t="s">
        <v>41</v>
      </c>
      <c r="M233" s="40">
        <v>335</v>
      </c>
      <c r="N233" s="41">
        <v>95.8</v>
      </c>
      <c r="O233" s="40" t="s">
        <v>120</v>
      </c>
      <c r="P233" s="40" t="s">
        <v>433</v>
      </c>
      <c r="Q233" s="40" t="s">
        <v>433</v>
      </c>
      <c r="R233" s="41">
        <v>0.4</v>
      </c>
      <c r="S233" s="41">
        <v>0.76</v>
      </c>
      <c r="T233" s="41">
        <v>1.49</v>
      </c>
      <c r="U233" s="40" t="s">
        <v>433</v>
      </c>
      <c r="V233" s="40" t="s">
        <v>433</v>
      </c>
      <c r="W233" s="40" t="s">
        <v>433</v>
      </c>
      <c r="X233" s="40" t="s">
        <v>433</v>
      </c>
      <c r="Y233" s="40" t="s">
        <v>433</v>
      </c>
      <c r="Z233" s="40" t="s">
        <v>433</v>
      </c>
      <c r="AA233" s="41">
        <v>0.8</v>
      </c>
      <c r="AB233" s="41">
        <v>2.52</v>
      </c>
      <c r="AC233" s="40">
        <v>0.8</v>
      </c>
      <c r="AD233" s="40">
        <v>3.6587701088184499</v>
      </c>
      <c r="AE233" s="40" t="s">
        <v>120</v>
      </c>
      <c r="AF233" s="40">
        <v>0.8</v>
      </c>
      <c r="AG233" s="40" t="s">
        <v>976</v>
      </c>
      <c r="AH233" s="40">
        <v>2.52</v>
      </c>
      <c r="AI233" s="40" t="s">
        <v>976</v>
      </c>
      <c r="AJ233" s="40">
        <v>3.6587701088184499</v>
      </c>
      <c r="AK233" s="40" t="s">
        <v>977</v>
      </c>
      <c r="AL233" s="41">
        <v>7.2626086956521702E-2</v>
      </c>
      <c r="AM233" s="41">
        <v>2.52</v>
      </c>
      <c r="AN233" s="41">
        <v>0.33215269509621398</v>
      </c>
      <c r="AO233" s="31" t="s">
        <v>1157</v>
      </c>
      <c r="AP233" s="31">
        <v>1</v>
      </c>
      <c r="AQ233" s="32" t="e">
        <f t="shared" si="32"/>
        <v>#VALUE!</v>
      </c>
      <c r="AR233" s="32" t="e">
        <f t="shared" si="32"/>
        <v>#VALUE!</v>
      </c>
      <c r="AS233" s="32">
        <f t="shared" si="32"/>
        <v>0.4</v>
      </c>
      <c r="AT233" s="32">
        <f t="shared" si="32"/>
        <v>0.76</v>
      </c>
      <c r="AU233" s="32">
        <f t="shared" si="32"/>
        <v>1.49</v>
      </c>
      <c r="AV233" s="32" t="e">
        <f t="shared" si="32"/>
        <v>#VALUE!</v>
      </c>
      <c r="AW233" s="32" t="e">
        <f t="shared" si="32"/>
        <v>#VALUE!</v>
      </c>
      <c r="AX233" s="32" t="e">
        <f t="shared" si="32"/>
        <v>#VALUE!</v>
      </c>
      <c r="AY233" s="32" t="e">
        <f t="shared" si="32"/>
        <v>#VALUE!</v>
      </c>
      <c r="AZ233" s="32" t="e">
        <f t="shared" si="31"/>
        <v>#VALUE!</v>
      </c>
      <c r="BA233" s="32" t="e">
        <f t="shared" si="31"/>
        <v>#VALUE!</v>
      </c>
      <c r="BB233" s="32">
        <f t="shared" si="30"/>
        <v>0.8</v>
      </c>
      <c r="BC233" s="32">
        <f t="shared" si="27"/>
        <v>2.52</v>
      </c>
      <c r="BD233" s="28">
        <v>2.0879999999999999E-2</v>
      </c>
      <c r="BE233" s="32">
        <v>0.23</v>
      </c>
      <c r="BF233" s="32" t="e">
        <f t="shared" si="29"/>
        <v>#VALUE!</v>
      </c>
      <c r="BG233" s="32" t="e">
        <f t="shared" si="29"/>
        <v>#VALUE!</v>
      </c>
      <c r="BH233" s="32">
        <f t="shared" si="29"/>
        <v>3.6313043478260872E-2</v>
      </c>
      <c r="BI233" s="32">
        <f t="shared" si="29"/>
        <v>6.899478260869564E-2</v>
      </c>
      <c r="BJ233" s="32">
        <f t="shared" si="29"/>
        <v>0.13526608695652173</v>
      </c>
      <c r="BK233" s="32" t="e">
        <f t="shared" si="29"/>
        <v>#VALUE!</v>
      </c>
      <c r="BL233" s="32" t="e">
        <f t="shared" si="28"/>
        <v>#VALUE!</v>
      </c>
      <c r="BM233" s="32" t="e">
        <f t="shared" si="28"/>
        <v>#VALUE!</v>
      </c>
      <c r="BN233" s="32" t="e">
        <f t="shared" si="28"/>
        <v>#VALUE!</v>
      </c>
      <c r="BO233" s="32" t="e">
        <f t="shared" si="26"/>
        <v>#VALUE!</v>
      </c>
      <c r="BP233" s="32" t="e">
        <f t="shared" si="26"/>
        <v>#VALUE!</v>
      </c>
      <c r="BQ233" s="32">
        <f t="shared" si="26"/>
        <v>7.2626086956521743E-2</v>
      </c>
      <c r="BR233" s="32">
        <f t="shared" si="26"/>
        <v>0.22877217391304347</v>
      </c>
      <c r="BS233" s="32"/>
      <c r="BT233" s="32"/>
      <c r="BU233" s="32">
        <v>3.6313043478260872E-2</v>
      </c>
      <c r="BV233" s="32">
        <v>6.899478260869564E-2</v>
      </c>
      <c r="BW233" s="32">
        <v>0.13526608695652173</v>
      </c>
      <c r="BX233" s="32"/>
      <c r="BY233" s="32"/>
      <c r="BZ233" s="32"/>
      <c r="CA233" s="32"/>
      <c r="CB233" s="32"/>
      <c r="CC233" s="32"/>
      <c r="CD233" s="32">
        <v>7.2626086956521743E-2</v>
      </c>
      <c r="CE233" s="33">
        <v>0.22877217391304347</v>
      </c>
    </row>
    <row r="234" spans="1:83" x14ac:dyDescent="0.25">
      <c r="A234" s="39">
        <v>3785979</v>
      </c>
      <c r="B234" s="40" t="s">
        <v>907</v>
      </c>
      <c r="C234" s="28" t="s">
        <v>1153</v>
      </c>
      <c r="D234" s="28" t="s">
        <v>1154</v>
      </c>
      <c r="E234" s="40" t="s">
        <v>99</v>
      </c>
      <c r="F234" s="40">
        <v>2023</v>
      </c>
      <c r="G234" s="40" t="s">
        <v>908</v>
      </c>
      <c r="H234" s="40" t="s">
        <v>838</v>
      </c>
      <c r="I234" s="40" t="s">
        <v>917</v>
      </c>
      <c r="J234" s="40" t="s">
        <v>62</v>
      </c>
      <c r="K234" s="40" t="s">
        <v>40</v>
      </c>
      <c r="L234" s="40" t="s">
        <v>41</v>
      </c>
      <c r="M234" s="40">
        <v>58</v>
      </c>
      <c r="N234" s="40" t="s">
        <v>81</v>
      </c>
      <c r="O234" s="40" t="s">
        <v>120</v>
      </c>
      <c r="P234" s="40" t="s">
        <v>433</v>
      </c>
      <c r="Q234" s="40" t="s">
        <v>433</v>
      </c>
      <c r="R234" s="40" t="s">
        <v>433</v>
      </c>
      <c r="S234" s="40" t="s">
        <v>433</v>
      </c>
      <c r="T234" s="40" t="s">
        <v>433</v>
      </c>
      <c r="U234" s="40" t="s">
        <v>433</v>
      </c>
      <c r="V234" s="40" t="s">
        <v>433</v>
      </c>
      <c r="W234" s="40" t="s">
        <v>433</v>
      </c>
      <c r="X234" s="40" t="s">
        <v>433</v>
      </c>
      <c r="Y234" s="40" t="s">
        <v>433</v>
      </c>
      <c r="Z234" s="40" t="s">
        <v>433</v>
      </c>
      <c r="AA234" s="41">
        <v>0.7</v>
      </c>
      <c r="AB234" s="41">
        <v>2.87</v>
      </c>
      <c r="AC234" s="40">
        <v>0.7</v>
      </c>
      <c r="AD234" s="40">
        <v>3.9650323826152398</v>
      </c>
      <c r="AE234" s="40" t="s">
        <v>120</v>
      </c>
      <c r="AF234" s="40">
        <v>0.7</v>
      </c>
      <c r="AG234" s="40" t="s">
        <v>976</v>
      </c>
      <c r="AH234" s="40">
        <v>2.87</v>
      </c>
      <c r="AI234" s="40" t="s">
        <v>976</v>
      </c>
      <c r="AJ234" s="40">
        <v>3.9650323826152398</v>
      </c>
      <c r="AK234" s="40" t="s">
        <v>977</v>
      </c>
      <c r="AL234" s="41">
        <v>6.3547826086956499E-2</v>
      </c>
      <c r="AM234" s="41">
        <v>2.87</v>
      </c>
      <c r="AN234" s="41">
        <v>0.35995598325654898</v>
      </c>
      <c r="AO234" s="31" t="s">
        <v>1157</v>
      </c>
      <c r="AP234" s="31">
        <v>1</v>
      </c>
      <c r="AQ234" s="32" t="e">
        <f t="shared" si="32"/>
        <v>#VALUE!</v>
      </c>
      <c r="AR234" s="32" t="e">
        <f t="shared" si="32"/>
        <v>#VALUE!</v>
      </c>
      <c r="AS234" s="32" t="e">
        <f t="shared" si="32"/>
        <v>#VALUE!</v>
      </c>
      <c r="AT234" s="32" t="e">
        <f t="shared" si="32"/>
        <v>#VALUE!</v>
      </c>
      <c r="AU234" s="32" t="e">
        <f t="shared" si="32"/>
        <v>#VALUE!</v>
      </c>
      <c r="AV234" s="32" t="e">
        <f t="shared" si="32"/>
        <v>#VALUE!</v>
      </c>
      <c r="AW234" s="32" t="e">
        <f t="shared" si="32"/>
        <v>#VALUE!</v>
      </c>
      <c r="AX234" s="32" t="e">
        <f t="shared" si="32"/>
        <v>#VALUE!</v>
      </c>
      <c r="AY234" s="32" t="e">
        <f t="shared" si="32"/>
        <v>#VALUE!</v>
      </c>
      <c r="AZ234" s="32" t="e">
        <f t="shared" si="31"/>
        <v>#VALUE!</v>
      </c>
      <c r="BA234" s="32" t="e">
        <f t="shared" si="31"/>
        <v>#VALUE!</v>
      </c>
      <c r="BB234" s="32">
        <f t="shared" si="30"/>
        <v>0.7</v>
      </c>
      <c r="BC234" s="32">
        <f t="shared" si="27"/>
        <v>2.87</v>
      </c>
      <c r="BD234" s="28">
        <v>2.0879999999999999E-2</v>
      </c>
      <c r="BE234" s="32">
        <v>0.23</v>
      </c>
      <c r="BF234" s="32" t="e">
        <f t="shared" si="29"/>
        <v>#VALUE!</v>
      </c>
      <c r="BG234" s="32" t="e">
        <f t="shared" si="29"/>
        <v>#VALUE!</v>
      </c>
      <c r="BH234" s="32" t="e">
        <f t="shared" si="29"/>
        <v>#VALUE!</v>
      </c>
      <c r="BI234" s="32" t="e">
        <f t="shared" si="29"/>
        <v>#VALUE!</v>
      </c>
      <c r="BJ234" s="32" t="e">
        <f t="shared" si="29"/>
        <v>#VALUE!</v>
      </c>
      <c r="BK234" s="32" t="e">
        <f t="shared" si="29"/>
        <v>#VALUE!</v>
      </c>
      <c r="BL234" s="32" t="e">
        <f t="shared" si="28"/>
        <v>#VALUE!</v>
      </c>
      <c r="BM234" s="32" t="e">
        <f t="shared" si="28"/>
        <v>#VALUE!</v>
      </c>
      <c r="BN234" s="32" t="e">
        <f t="shared" si="28"/>
        <v>#VALUE!</v>
      </c>
      <c r="BO234" s="32" t="e">
        <f t="shared" si="26"/>
        <v>#VALUE!</v>
      </c>
      <c r="BP234" s="32" t="e">
        <f t="shared" si="26"/>
        <v>#VALUE!</v>
      </c>
      <c r="BQ234" s="32">
        <f t="shared" si="26"/>
        <v>6.3547826086956513E-2</v>
      </c>
      <c r="BR234" s="32">
        <f t="shared" si="26"/>
        <v>0.26054608695652176</v>
      </c>
      <c r="BS234" s="32"/>
      <c r="BT234" s="32"/>
      <c r="BU234" s="32"/>
      <c r="BV234" s="32"/>
      <c r="BW234" s="32"/>
      <c r="BX234" s="32"/>
      <c r="BY234" s="32"/>
      <c r="BZ234" s="32"/>
      <c r="CA234" s="32"/>
      <c r="CB234" s="32"/>
      <c r="CC234" s="32"/>
      <c r="CD234" s="32">
        <v>6.3547826086956513E-2</v>
      </c>
      <c r="CE234" s="33">
        <v>0.26054608695652176</v>
      </c>
    </row>
    <row r="235" spans="1:83" x14ac:dyDescent="0.25">
      <c r="A235" s="39">
        <v>3785979</v>
      </c>
      <c r="B235" s="40" t="s">
        <v>907</v>
      </c>
      <c r="C235" s="28" t="s">
        <v>1153</v>
      </c>
      <c r="D235" s="28" t="s">
        <v>1154</v>
      </c>
      <c r="E235" s="40" t="s">
        <v>99</v>
      </c>
      <c r="F235" s="40">
        <v>2023</v>
      </c>
      <c r="G235" s="40" t="s">
        <v>908</v>
      </c>
      <c r="H235" s="40" t="s">
        <v>838</v>
      </c>
      <c r="I235" s="40" t="s">
        <v>919</v>
      </c>
      <c r="J235" s="40" t="s">
        <v>62</v>
      </c>
      <c r="K235" s="40" t="s">
        <v>40</v>
      </c>
      <c r="L235" s="40" t="s">
        <v>41</v>
      </c>
      <c r="M235" s="40">
        <v>69</v>
      </c>
      <c r="N235" s="40" t="s">
        <v>81</v>
      </c>
      <c r="O235" s="40" t="s">
        <v>120</v>
      </c>
      <c r="P235" s="40" t="s">
        <v>433</v>
      </c>
      <c r="Q235" s="40" t="s">
        <v>433</v>
      </c>
      <c r="R235" s="40" t="s">
        <v>433</v>
      </c>
      <c r="S235" s="40" t="s">
        <v>433</v>
      </c>
      <c r="T235" s="40" t="s">
        <v>433</v>
      </c>
      <c r="U235" s="40" t="s">
        <v>433</v>
      </c>
      <c r="V235" s="40" t="s">
        <v>433</v>
      </c>
      <c r="W235" s="40" t="s">
        <v>433</v>
      </c>
      <c r="X235" s="40" t="s">
        <v>433</v>
      </c>
      <c r="Y235" s="40" t="s">
        <v>433</v>
      </c>
      <c r="Z235" s="40" t="s">
        <v>433</v>
      </c>
      <c r="AA235" s="41">
        <v>0.86</v>
      </c>
      <c r="AB235" s="41">
        <v>2.4500000000000002</v>
      </c>
      <c r="AC235" s="40">
        <v>0.86</v>
      </c>
      <c r="AD235" s="40">
        <v>3.7550843469178998</v>
      </c>
      <c r="AE235" s="40" t="s">
        <v>120</v>
      </c>
      <c r="AF235" s="40">
        <v>0.86</v>
      </c>
      <c r="AG235" s="40" t="s">
        <v>976</v>
      </c>
      <c r="AH235" s="40">
        <v>2.4500000000000002</v>
      </c>
      <c r="AI235" s="40" t="s">
        <v>976</v>
      </c>
      <c r="AJ235" s="40">
        <v>3.7550843469178998</v>
      </c>
      <c r="AK235" s="40" t="s">
        <v>977</v>
      </c>
      <c r="AL235" s="41">
        <v>7.8073043478260898E-2</v>
      </c>
      <c r="AM235" s="41">
        <v>2.4500000000000002</v>
      </c>
      <c r="AN235" s="41">
        <v>0.34089635288541598</v>
      </c>
      <c r="AO235" s="31" t="s">
        <v>1157</v>
      </c>
      <c r="AP235" s="31">
        <v>1</v>
      </c>
      <c r="AQ235" s="32" t="e">
        <f t="shared" si="32"/>
        <v>#VALUE!</v>
      </c>
      <c r="AR235" s="32" t="e">
        <f t="shared" si="32"/>
        <v>#VALUE!</v>
      </c>
      <c r="AS235" s="32" t="e">
        <f t="shared" si="32"/>
        <v>#VALUE!</v>
      </c>
      <c r="AT235" s="32" t="e">
        <f t="shared" si="32"/>
        <v>#VALUE!</v>
      </c>
      <c r="AU235" s="32" t="e">
        <f t="shared" si="32"/>
        <v>#VALUE!</v>
      </c>
      <c r="AV235" s="32" t="e">
        <f t="shared" si="32"/>
        <v>#VALUE!</v>
      </c>
      <c r="AW235" s="32" t="e">
        <f t="shared" si="32"/>
        <v>#VALUE!</v>
      </c>
      <c r="AX235" s="32" t="e">
        <f t="shared" si="32"/>
        <v>#VALUE!</v>
      </c>
      <c r="AY235" s="32" t="e">
        <f t="shared" si="32"/>
        <v>#VALUE!</v>
      </c>
      <c r="AZ235" s="32" t="e">
        <f t="shared" si="31"/>
        <v>#VALUE!</v>
      </c>
      <c r="BA235" s="32" t="e">
        <f t="shared" si="31"/>
        <v>#VALUE!</v>
      </c>
      <c r="BB235" s="32">
        <f t="shared" si="30"/>
        <v>0.86</v>
      </c>
      <c r="BC235" s="32">
        <f t="shared" si="27"/>
        <v>2.4500000000000002</v>
      </c>
      <c r="BD235" s="28">
        <v>2.0879999999999999E-2</v>
      </c>
      <c r="BE235" s="32">
        <v>0.23</v>
      </c>
      <c r="BF235" s="32" t="e">
        <f t="shared" si="29"/>
        <v>#VALUE!</v>
      </c>
      <c r="BG235" s="32" t="e">
        <f t="shared" si="29"/>
        <v>#VALUE!</v>
      </c>
      <c r="BH235" s="32" t="e">
        <f t="shared" si="29"/>
        <v>#VALUE!</v>
      </c>
      <c r="BI235" s="32" t="e">
        <f t="shared" si="29"/>
        <v>#VALUE!</v>
      </c>
      <c r="BJ235" s="32" t="e">
        <f t="shared" si="29"/>
        <v>#VALUE!</v>
      </c>
      <c r="BK235" s="32" t="e">
        <f t="shared" si="29"/>
        <v>#VALUE!</v>
      </c>
      <c r="BL235" s="32" t="e">
        <f t="shared" si="28"/>
        <v>#VALUE!</v>
      </c>
      <c r="BM235" s="32" t="e">
        <f t="shared" si="28"/>
        <v>#VALUE!</v>
      </c>
      <c r="BN235" s="32" t="e">
        <f t="shared" si="28"/>
        <v>#VALUE!</v>
      </c>
      <c r="BO235" s="32" t="e">
        <f t="shared" si="26"/>
        <v>#VALUE!</v>
      </c>
      <c r="BP235" s="32" t="e">
        <f t="shared" si="26"/>
        <v>#VALUE!</v>
      </c>
      <c r="BQ235" s="32">
        <f t="shared" si="26"/>
        <v>7.8073043478260856E-2</v>
      </c>
      <c r="BR235" s="32">
        <f t="shared" si="26"/>
        <v>0.22241739130434782</v>
      </c>
      <c r="BS235" s="32"/>
      <c r="BT235" s="32"/>
      <c r="BU235" s="32"/>
      <c r="BV235" s="32"/>
      <c r="BW235" s="32"/>
      <c r="BX235" s="32"/>
      <c r="BY235" s="32"/>
      <c r="BZ235" s="32"/>
      <c r="CA235" s="32"/>
      <c r="CB235" s="32"/>
      <c r="CC235" s="32"/>
      <c r="CD235" s="32">
        <v>7.8073043478260856E-2</v>
      </c>
      <c r="CE235" s="33">
        <v>0.22241739130434782</v>
      </c>
    </row>
    <row r="236" spans="1:83" x14ac:dyDescent="0.25">
      <c r="A236" s="39">
        <v>3785979</v>
      </c>
      <c r="B236" s="40" t="s">
        <v>907</v>
      </c>
      <c r="C236" s="28" t="s">
        <v>1153</v>
      </c>
      <c r="D236" s="28" t="s">
        <v>1154</v>
      </c>
      <c r="E236" s="40" t="s">
        <v>99</v>
      </c>
      <c r="F236" s="40">
        <v>2023</v>
      </c>
      <c r="G236" s="40" t="s">
        <v>908</v>
      </c>
      <c r="H236" s="40" t="s">
        <v>838</v>
      </c>
      <c r="I236" s="40" t="s">
        <v>921</v>
      </c>
      <c r="J236" s="40" t="s">
        <v>62</v>
      </c>
      <c r="K236" s="40" t="s">
        <v>40</v>
      </c>
      <c r="L236" s="40" t="s">
        <v>41</v>
      </c>
      <c r="M236" s="40">
        <v>73</v>
      </c>
      <c r="N236" s="40" t="s">
        <v>81</v>
      </c>
      <c r="O236" s="40" t="s">
        <v>120</v>
      </c>
      <c r="P236" s="40" t="s">
        <v>433</v>
      </c>
      <c r="Q236" s="40" t="s">
        <v>433</v>
      </c>
      <c r="R236" s="40" t="s">
        <v>433</v>
      </c>
      <c r="S236" s="40" t="s">
        <v>433</v>
      </c>
      <c r="T236" s="40" t="s">
        <v>433</v>
      </c>
      <c r="U236" s="40" t="s">
        <v>433</v>
      </c>
      <c r="V236" s="40" t="s">
        <v>433</v>
      </c>
      <c r="W236" s="40" t="s">
        <v>433</v>
      </c>
      <c r="X236" s="40" t="s">
        <v>433</v>
      </c>
      <c r="Y236" s="40" t="s">
        <v>433</v>
      </c>
      <c r="Z236" s="40" t="s">
        <v>433</v>
      </c>
      <c r="AA236" s="41">
        <v>0.98</v>
      </c>
      <c r="AB236" s="41">
        <v>2.46</v>
      </c>
      <c r="AC236" s="40">
        <v>0.98</v>
      </c>
      <c r="AD236" s="40">
        <v>4.3078155986527298</v>
      </c>
      <c r="AE236" s="40" t="s">
        <v>120</v>
      </c>
      <c r="AF236" s="40">
        <v>0.98</v>
      </c>
      <c r="AG236" s="40" t="s">
        <v>976</v>
      </c>
      <c r="AH236" s="40">
        <v>2.46</v>
      </c>
      <c r="AI236" s="40" t="s">
        <v>976</v>
      </c>
      <c r="AJ236" s="40">
        <v>4.3078155986527298</v>
      </c>
      <c r="AK236" s="40" t="s">
        <v>977</v>
      </c>
      <c r="AL236" s="41">
        <v>8.8966956521739096E-2</v>
      </c>
      <c r="AM236" s="41">
        <v>2.46</v>
      </c>
      <c r="AN236" s="41">
        <v>0.39107473782551699</v>
      </c>
      <c r="AO236" s="31" t="s">
        <v>1157</v>
      </c>
      <c r="AP236" s="31">
        <v>1</v>
      </c>
      <c r="AQ236" s="32" t="e">
        <f t="shared" si="32"/>
        <v>#VALUE!</v>
      </c>
      <c r="AR236" s="32" t="e">
        <f t="shared" si="32"/>
        <v>#VALUE!</v>
      </c>
      <c r="AS236" s="32" t="e">
        <f t="shared" si="32"/>
        <v>#VALUE!</v>
      </c>
      <c r="AT236" s="32" t="e">
        <f t="shared" si="32"/>
        <v>#VALUE!</v>
      </c>
      <c r="AU236" s="32" t="e">
        <f t="shared" si="32"/>
        <v>#VALUE!</v>
      </c>
      <c r="AV236" s="32" t="e">
        <f t="shared" si="32"/>
        <v>#VALUE!</v>
      </c>
      <c r="AW236" s="32" t="e">
        <f t="shared" si="32"/>
        <v>#VALUE!</v>
      </c>
      <c r="AX236" s="32" t="e">
        <f t="shared" si="32"/>
        <v>#VALUE!</v>
      </c>
      <c r="AY236" s="32" t="e">
        <f t="shared" si="32"/>
        <v>#VALUE!</v>
      </c>
      <c r="AZ236" s="32" t="e">
        <f t="shared" si="31"/>
        <v>#VALUE!</v>
      </c>
      <c r="BA236" s="32" t="e">
        <f t="shared" si="31"/>
        <v>#VALUE!</v>
      </c>
      <c r="BB236" s="32">
        <f t="shared" si="30"/>
        <v>0.98</v>
      </c>
      <c r="BC236" s="32">
        <f t="shared" si="27"/>
        <v>2.46</v>
      </c>
      <c r="BD236" s="28">
        <v>2.0879999999999999E-2</v>
      </c>
      <c r="BE236" s="32">
        <v>0.23</v>
      </c>
      <c r="BF236" s="32" t="e">
        <f t="shared" si="29"/>
        <v>#VALUE!</v>
      </c>
      <c r="BG236" s="32" t="e">
        <f t="shared" si="29"/>
        <v>#VALUE!</v>
      </c>
      <c r="BH236" s="32" t="e">
        <f t="shared" si="29"/>
        <v>#VALUE!</v>
      </c>
      <c r="BI236" s="32" t="e">
        <f t="shared" si="29"/>
        <v>#VALUE!</v>
      </c>
      <c r="BJ236" s="32" t="e">
        <f t="shared" si="29"/>
        <v>#VALUE!</v>
      </c>
      <c r="BK236" s="32" t="e">
        <f t="shared" si="29"/>
        <v>#VALUE!</v>
      </c>
      <c r="BL236" s="32" t="e">
        <f t="shared" si="28"/>
        <v>#VALUE!</v>
      </c>
      <c r="BM236" s="32" t="e">
        <f t="shared" si="28"/>
        <v>#VALUE!</v>
      </c>
      <c r="BN236" s="32" t="e">
        <f t="shared" si="28"/>
        <v>#VALUE!</v>
      </c>
      <c r="BO236" s="32" t="e">
        <f t="shared" si="26"/>
        <v>#VALUE!</v>
      </c>
      <c r="BP236" s="32" t="e">
        <f t="shared" si="26"/>
        <v>#VALUE!</v>
      </c>
      <c r="BQ236" s="32">
        <f t="shared" si="26"/>
        <v>8.8966956521739124E-2</v>
      </c>
      <c r="BR236" s="32">
        <f t="shared" si="26"/>
        <v>0.22332521739130431</v>
      </c>
      <c r="BS236" s="32"/>
      <c r="BT236" s="32"/>
      <c r="BU236" s="32"/>
      <c r="BV236" s="32"/>
      <c r="BW236" s="32"/>
      <c r="BX236" s="32"/>
      <c r="BY236" s="32"/>
      <c r="BZ236" s="32"/>
      <c r="CA236" s="32"/>
      <c r="CB236" s="32"/>
      <c r="CC236" s="32"/>
      <c r="CD236" s="32">
        <v>8.8966956521739124E-2</v>
      </c>
      <c r="CE236" s="33">
        <v>0.22332521739130431</v>
      </c>
    </row>
    <row r="237" spans="1:83" x14ac:dyDescent="0.25">
      <c r="A237" s="39">
        <v>3785979</v>
      </c>
      <c r="B237" s="40" t="s">
        <v>907</v>
      </c>
      <c r="C237" s="28" t="s">
        <v>1153</v>
      </c>
      <c r="D237" s="28" t="s">
        <v>1154</v>
      </c>
      <c r="E237" s="40" t="s">
        <v>99</v>
      </c>
      <c r="F237" s="40">
        <v>2023</v>
      </c>
      <c r="G237" s="40" t="s">
        <v>908</v>
      </c>
      <c r="H237" s="40" t="s">
        <v>838</v>
      </c>
      <c r="I237" s="40" t="s">
        <v>923</v>
      </c>
      <c r="J237" s="40" t="s">
        <v>62</v>
      </c>
      <c r="K237" s="40" t="s">
        <v>40</v>
      </c>
      <c r="L237" s="40" t="s">
        <v>41</v>
      </c>
      <c r="M237" s="40">
        <v>74</v>
      </c>
      <c r="N237" s="40" t="s">
        <v>81</v>
      </c>
      <c r="O237" s="40" t="s">
        <v>120</v>
      </c>
      <c r="P237" s="40" t="s">
        <v>433</v>
      </c>
      <c r="Q237" s="40" t="s">
        <v>433</v>
      </c>
      <c r="R237" s="40" t="s">
        <v>433</v>
      </c>
      <c r="S237" s="40" t="s">
        <v>433</v>
      </c>
      <c r="T237" s="40" t="s">
        <v>433</v>
      </c>
      <c r="U237" s="40" t="s">
        <v>433</v>
      </c>
      <c r="V237" s="40" t="s">
        <v>433</v>
      </c>
      <c r="W237" s="40" t="s">
        <v>433</v>
      </c>
      <c r="X237" s="40" t="s">
        <v>433</v>
      </c>
      <c r="Y237" s="40" t="s">
        <v>433</v>
      </c>
      <c r="Z237" s="40" t="s">
        <v>433</v>
      </c>
      <c r="AA237" s="41">
        <v>0.7</v>
      </c>
      <c r="AB237" s="41">
        <v>2.39</v>
      </c>
      <c r="AC237" s="40">
        <v>0.7</v>
      </c>
      <c r="AD237" s="40">
        <v>2.9343181492580799</v>
      </c>
      <c r="AE237" s="40" t="s">
        <v>120</v>
      </c>
      <c r="AF237" s="40">
        <v>0.7</v>
      </c>
      <c r="AG237" s="40" t="s">
        <v>976</v>
      </c>
      <c r="AH237" s="40">
        <v>2.39</v>
      </c>
      <c r="AI237" s="40" t="s">
        <v>976</v>
      </c>
      <c r="AJ237" s="40">
        <v>2.9343181492580799</v>
      </c>
      <c r="AK237" s="40" t="s">
        <v>977</v>
      </c>
      <c r="AL237" s="41">
        <v>6.3547826086956499E-2</v>
      </c>
      <c r="AM237" s="41">
        <v>2.39</v>
      </c>
      <c r="AN237" s="41">
        <v>0.26638505633264697</v>
      </c>
      <c r="AO237" s="31" t="s">
        <v>1157</v>
      </c>
      <c r="AP237" s="31">
        <v>1</v>
      </c>
      <c r="AQ237" s="32" t="e">
        <f t="shared" si="32"/>
        <v>#VALUE!</v>
      </c>
      <c r="AR237" s="32" t="e">
        <f t="shared" si="32"/>
        <v>#VALUE!</v>
      </c>
      <c r="AS237" s="32" t="e">
        <f t="shared" si="32"/>
        <v>#VALUE!</v>
      </c>
      <c r="AT237" s="32" t="e">
        <f t="shared" si="32"/>
        <v>#VALUE!</v>
      </c>
      <c r="AU237" s="32" t="e">
        <f t="shared" si="32"/>
        <v>#VALUE!</v>
      </c>
      <c r="AV237" s="32" t="e">
        <f t="shared" si="32"/>
        <v>#VALUE!</v>
      </c>
      <c r="AW237" s="32" t="e">
        <f t="shared" si="32"/>
        <v>#VALUE!</v>
      </c>
      <c r="AX237" s="32" t="e">
        <f t="shared" si="32"/>
        <v>#VALUE!</v>
      </c>
      <c r="AY237" s="32" t="e">
        <f t="shared" si="32"/>
        <v>#VALUE!</v>
      </c>
      <c r="AZ237" s="32" t="e">
        <f t="shared" si="31"/>
        <v>#VALUE!</v>
      </c>
      <c r="BA237" s="32" t="e">
        <f t="shared" si="31"/>
        <v>#VALUE!</v>
      </c>
      <c r="BB237" s="32">
        <f t="shared" si="30"/>
        <v>0.7</v>
      </c>
      <c r="BC237" s="32">
        <f t="shared" si="27"/>
        <v>2.39</v>
      </c>
      <c r="BD237" s="28">
        <v>2.0879999999999999E-2</v>
      </c>
      <c r="BE237" s="32">
        <v>0.23</v>
      </c>
      <c r="BF237" s="32" t="e">
        <f t="shared" si="29"/>
        <v>#VALUE!</v>
      </c>
      <c r="BG237" s="32" t="e">
        <f t="shared" si="29"/>
        <v>#VALUE!</v>
      </c>
      <c r="BH237" s="32" t="e">
        <f t="shared" si="29"/>
        <v>#VALUE!</v>
      </c>
      <c r="BI237" s="32" t="e">
        <f t="shared" si="29"/>
        <v>#VALUE!</v>
      </c>
      <c r="BJ237" s="32" t="e">
        <f t="shared" si="29"/>
        <v>#VALUE!</v>
      </c>
      <c r="BK237" s="32" t="e">
        <f t="shared" si="29"/>
        <v>#VALUE!</v>
      </c>
      <c r="BL237" s="32" t="e">
        <f t="shared" si="28"/>
        <v>#VALUE!</v>
      </c>
      <c r="BM237" s="32" t="e">
        <f t="shared" si="28"/>
        <v>#VALUE!</v>
      </c>
      <c r="BN237" s="32" t="e">
        <f t="shared" si="28"/>
        <v>#VALUE!</v>
      </c>
      <c r="BO237" s="32" t="e">
        <f t="shared" si="26"/>
        <v>#VALUE!</v>
      </c>
      <c r="BP237" s="32" t="e">
        <f t="shared" si="26"/>
        <v>#VALUE!</v>
      </c>
      <c r="BQ237" s="32">
        <f t="shared" si="26"/>
        <v>6.3547826086956513E-2</v>
      </c>
      <c r="BR237" s="32">
        <f t="shared" si="26"/>
        <v>0.21697043478260869</v>
      </c>
      <c r="BS237" s="32"/>
      <c r="BT237" s="32"/>
      <c r="BU237" s="32"/>
      <c r="BV237" s="32"/>
      <c r="BW237" s="32"/>
      <c r="BX237" s="32"/>
      <c r="BY237" s="32"/>
      <c r="BZ237" s="32"/>
      <c r="CA237" s="32"/>
      <c r="CB237" s="32"/>
      <c r="CC237" s="32"/>
      <c r="CD237" s="32">
        <v>6.3547826086956513E-2</v>
      </c>
      <c r="CE237" s="33">
        <v>0.21697043478260869</v>
      </c>
    </row>
    <row r="238" spans="1:83" x14ac:dyDescent="0.25">
      <c r="A238" s="39">
        <v>3785979</v>
      </c>
      <c r="B238" s="40" t="s">
        <v>907</v>
      </c>
      <c r="C238" s="28" t="s">
        <v>1153</v>
      </c>
      <c r="D238" s="28" t="s">
        <v>1154</v>
      </c>
      <c r="E238" s="40" t="s">
        <v>99</v>
      </c>
      <c r="F238" s="40">
        <v>2023</v>
      </c>
      <c r="G238" s="40" t="s">
        <v>908</v>
      </c>
      <c r="H238" s="40" t="s">
        <v>838</v>
      </c>
      <c r="I238" s="40" t="s">
        <v>926</v>
      </c>
      <c r="J238" s="40" t="s">
        <v>62</v>
      </c>
      <c r="K238" s="40" t="s">
        <v>40</v>
      </c>
      <c r="L238" s="40" t="s">
        <v>41</v>
      </c>
      <c r="M238" s="40">
        <v>79</v>
      </c>
      <c r="N238" s="40" t="s">
        <v>81</v>
      </c>
      <c r="O238" s="40" t="s">
        <v>120</v>
      </c>
      <c r="P238" s="40" t="s">
        <v>433</v>
      </c>
      <c r="Q238" s="40" t="s">
        <v>433</v>
      </c>
      <c r="R238" s="40" t="s">
        <v>433</v>
      </c>
      <c r="S238" s="40" t="s">
        <v>433</v>
      </c>
      <c r="T238" s="40" t="s">
        <v>433</v>
      </c>
      <c r="U238" s="40" t="s">
        <v>433</v>
      </c>
      <c r="V238" s="40" t="s">
        <v>433</v>
      </c>
      <c r="W238" s="40" t="s">
        <v>433</v>
      </c>
      <c r="X238" s="40" t="s">
        <v>433</v>
      </c>
      <c r="Y238" s="40" t="s">
        <v>433</v>
      </c>
      <c r="Z238" s="40" t="s">
        <v>433</v>
      </c>
      <c r="AA238" s="41">
        <v>1</v>
      </c>
      <c r="AB238" s="41">
        <v>2.58</v>
      </c>
      <c r="AC238" s="40">
        <v>1</v>
      </c>
      <c r="AD238" s="40">
        <v>4.7539451462112297</v>
      </c>
      <c r="AE238" s="40" t="s">
        <v>120</v>
      </c>
      <c r="AF238" s="40">
        <v>1</v>
      </c>
      <c r="AG238" s="40" t="s">
        <v>976</v>
      </c>
      <c r="AH238" s="40">
        <v>2.58</v>
      </c>
      <c r="AI238" s="40" t="s">
        <v>976</v>
      </c>
      <c r="AJ238" s="40">
        <v>4.7539451462112297</v>
      </c>
      <c r="AK238" s="40" t="s">
        <v>977</v>
      </c>
      <c r="AL238" s="41">
        <v>9.0782608695652203E-2</v>
      </c>
      <c r="AM238" s="41">
        <v>2.58</v>
      </c>
      <c r="AN238" s="41">
        <v>0.43157554196908898</v>
      </c>
      <c r="AO238" s="31" t="s">
        <v>1157</v>
      </c>
      <c r="AP238" s="31">
        <v>1</v>
      </c>
      <c r="AQ238" s="32" t="e">
        <f t="shared" si="32"/>
        <v>#VALUE!</v>
      </c>
      <c r="AR238" s="32" t="e">
        <f t="shared" si="32"/>
        <v>#VALUE!</v>
      </c>
      <c r="AS238" s="32" t="e">
        <f t="shared" si="32"/>
        <v>#VALUE!</v>
      </c>
      <c r="AT238" s="32" t="e">
        <f t="shared" si="32"/>
        <v>#VALUE!</v>
      </c>
      <c r="AU238" s="32" t="e">
        <f t="shared" si="32"/>
        <v>#VALUE!</v>
      </c>
      <c r="AV238" s="32" t="e">
        <f t="shared" si="32"/>
        <v>#VALUE!</v>
      </c>
      <c r="AW238" s="32" t="e">
        <f t="shared" si="32"/>
        <v>#VALUE!</v>
      </c>
      <c r="AX238" s="32" t="e">
        <f t="shared" si="32"/>
        <v>#VALUE!</v>
      </c>
      <c r="AY238" s="32" t="e">
        <f t="shared" si="32"/>
        <v>#VALUE!</v>
      </c>
      <c r="AZ238" s="32" t="e">
        <f t="shared" si="31"/>
        <v>#VALUE!</v>
      </c>
      <c r="BA238" s="32" t="e">
        <f t="shared" si="31"/>
        <v>#VALUE!</v>
      </c>
      <c r="BB238" s="32">
        <f t="shared" si="30"/>
        <v>1</v>
      </c>
      <c r="BC238" s="32">
        <f t="shared" si="27"/>
        <v>2.58</v>
      </c>
      <c r="BD238" s="28">
        <v>2.0879999999999999E-2</v>
      </c>
      <c r="BE238" s="32">
        <v>0.23</v>
      </c>
      <c r="BF238" s="32" t="e">
        <f t="shared" si="29"/>
        <v>#VALUE!</v>
      </c>
      <c r="BG238" s="32" t="e">
        <f t="shared" si="29"/>
        <v>#VALUE!</v>
      </c>
      <c r="BH238" s="32" t="e">
        <f t="shared" si="29"/>
        <v>#VALUE!</v>
      </c>
      <c r="BI238" s="32" t="e">
        <f t="shared" si="29"/>
        <v>#VALUE!</v>
      </c>
      <c r="BJ238" s="32" t="e">
        <f t="shared" si="29"/>
        <v>#VALUE!</v>
      </c>
      <c r="BK238" s="32" t="e">
        <f t="shared" si="29"/>
        <v>#VALUE!</v>
      </c>
      <c r="BL238" s="32" t="e">
        <f t="shared" si="28"/>
        <v>#VALUE!</v>
      </c>
      <c r="BM238" s="32" t="e">
        <f t="shared" si="28"/>
        <v>#VALUE!</v>
      </c>
      <c r="BN238" s="32" t="e">
        <f t="shared" si="28"/>
        <v>#VALUE!</v>
      </c>
      <c r="BO238" s="32" t="e">
        <f t="shared" si="26"/>
        <v>#VALUE!</v>
      </c>
      <c r="BP238" s="32" t="e">
        <f t="shared" si="26"/>
        <v>#VALUE!</v>
      </c>
      <c r="BQ238" s="32">
        <f t="shared" si="26"/>
        <v>9.0782608695652162E-2</v>
      </c>
      <c r="BR238" s="32">
        <f t="shared" si="26"/>
        <v>0.2342191304347826</v>
      </c>
      <c r="BS238" s="32"/>
      <c r="BT238" s="32"/>
      <c r="BU238" s="32"/>
      <c r="BV238" s="32"/>
      <c r="BW238" s="32"/>
      <c r="BX238" s="32"/>
      <c r="BY238" s="32"/>
      <c r="BZ238" s="32"/>
      <c r="CA238" s="32"/>
      <c r="CB238" s="32"/>
      <c r="CC238" s="32"/>
      <c r="CD238" s="32">
        <v>9.0782608695652162E-2</v>
      </c>
      <c r="CE238" s="33">
        <v>0.2342191304347826</v>
      </c>
    </row>
    <row r="239" spans="1:83" x14ac:dyDescent="0.25">
      <c r="A239" s="39">
        <v>3785979</v>
      </c>
      <c r="B239" s="40" t="s">
        <v>907</v>
      </c>
      <c r="C239" s="28" t="s">
        <v>1153</v>
      </c>
      <c r="D239" s="28" t="s">
        <v>1154</v>
      </c>
      <c r="E239" s="40" t="s">
        <v>99</v>
      </c>
      <c r="F239" s="40">
        <v>2023</v>
      </c>
      <c r="G239" s="40" t="s">
        <v>908</v>
      </c>
      <c r="H239" s="40" t="s">
        <v>838</v>
      </c>
      <c r="I239" s="40" t="s">
        <v>928</v>
      </c>
      <c r="J239" s="40" t="s">
        <v>62</v>
      </c>
      <c r="K239" s="40" t="s">
        <v>40</v>
      </c>
      <c r="L239" s="40" t="s">
        <v>41</v>
      </c>
      <c r="M239" s="40">
        <v>80</v>
      </c>
      <c r="N239" s="40" t="s">
        <v>81</v>
      </c>
      <c r="O239" s="40" t="s">
        <v>120</v>
      </c>
      <c r="P239" s="40" t="s">
        <v>433</v>
      </c>
      <c r="Q239" s="40" t="s">
        <v>433</v>
      </c>
      <c r="R239" s="40" t="s">
        <v>433</v>
      </c>
      <c r="S239" s="40" t="s">
        <v>433</v>
      </c>
      <c r="T239" s="40" t="s">
        <v>433</v>
      </c>
      <c r="U239" s="40" t="s">
        <v>433</v>
      </c>
      <c r="V239" s="40" t="s">
        <v>433</v>
      </c>
      <c r="W239" s="40" t="s">
        <v>433</v>
      </c>
      <c r="X239" s="40" t="s">
        <v>433</v>
      </c>
      <c r="Y239" s="40" t="s">
        <v>433</v>
      </c>
      <c r="Z239" s="40" t="s">
        <v>433</v>
      </c>
      <c r="AA239" s="41">
        <v>0.81</v>
      </c>
      <c r="AB239" s="41">
        <v>2.42</v>
      </c>
      <c r="AC239" s="40">
        <v>0.81</v>
      </c>
      <c r="AD239" s="40">
        <v>3.4658129145952099</v>
      </c>
      <c r="AE239" s="40" t="s">
        <v>120</v>
      </c>
      <c r="AF239" s="40">
        <v>0.81</v>
      </c>
      <c r="AG239" s="40" t="s">
        <v>976</v>
      </c>
      <c r="AH239" s="40">
        <v>2.42</v>
      </c>
      <c r="AI239" s="40" t="s">
        <v>976</v>
      </c>
      <c r="AJ239" s="40">
        <v>3.4658129145952099</v>
      </c>
      <c r="AK239" s="40" t="s">
        <v>977</v>
      </c>
      <c r="AL239" s="41">
        <v>7.3533913043478297E-2</v>
      </c>
      <c r="AM239" s="41">
        <v>2.42</v>
      </c>
      <c r="AN239" s="41">
        <v>0.31463553763803498</v>
      </c>
      <c r="AO239" s="31" t="s">
        <v>1157</v>
      </c>
      <c r="AP239" s="31">
        <v>1</v>
      </c>
      <c r="AQ239" s="32" t="e">
        <f t="shared" si="32"/>
        <v>#VALUE!</v>
      </c>
      <c r="AR239" s="32" t="e">
        <f t="shared" si="32"/>
        <v>#VALUE!</v>
      </c>
      <c r="AS239" s="32" t="e">
        <f t="shared" si="32"/>
        <v>#VALUE!</v>
      </c>
      <c r="AT239" s="32" t="e">
        <f t="shared" si="32"/>
        <v>#VALUE!</v>
      </c>
      <c r="AU239" s="32" t="e">
        <f t="shared" si="32"/>
        <v>#VALUE!</v>
      </c>
      <c r="AV239" s="32" t="e">
        <f t="shared" si="32"/>
        <v>#VALUE!</v>
      </c>
      <c r="AW239" s="32" t="e">
        <f t="shared" si="32"/>
        <v>#VALUE!</v>
      </c>
      <c r="AX239" s="32" t="e">
        <f t="shared" si="32"/>
        <v>#VALUE!</v>
      </c>
      <c r="AY239" s="32" t="e">
        <f t="shared" si="32"/>
        <v>#VALUE!</v>
      </c>
      <c r="AZ239" s="32" t="e">
        <f t="shared" si="31"/>
        <v>#VALUE!</v>
      </c>
      <c r="BA239" s="32" t="e">
        <f t="shared" si="31"/>
        <v>#VALUE!</v>
      </c>
      <c r="BB239" s="32">
        <f t="shared" si="30"/>
        <v>0.81</v>
      </c>
      <c r="BC239" s="32">
        <f t="shared" si="27"/>
        <v>2.42</v>
      </c>
      <c r="BD239" s="28">
        <v>2.0879999999999999E-2</v>
      </c>
      <c r="BE239" s="32">
        <v>0.23</v>
      </c>
      <c r="BF239" s="32" t="e">
        <f t="shared" si="29"/>
        <v>#VALUE!</v>
      </c>
      <c r="BG239" s="32" t="e">
        <f t="shared" si="29"/>
        <v>#VALUE!</v>
      </c>
      <c r="BH239" s="32" t="e">
        <f t="shared" si="29"/>
        <v>#VALUE!</v>
      </c>
      <c r="BI239" s="32" t="e">
        <f t="shared" si="29"/>
        <v>#VALUE!</v>
      </c>
      <c r="BJ239" s="32" t="e">
        <f t="shared" si="29"/>
        <v>#VALUE!</v>
      </c>
      <c r="BK239" s="32" t="e">
        <f t="shared" si="29"/>
        <v>#VALUE!</v>
      </c>
      <c r="BL239" s="32" t="e">
        <f t="shared" si="28"/>
        <v>#VALUE!</v>
      </c>
      <c r="BM239" s="32" t="e">
        <f t="shared" si="28"/>
        <v>#VALUE!</v>
      </c>
      <c r="BN239" s="32" t="e">
        <f t="shared" si="28"/>
        <v>#VALUE!</v>
      </c>
      <c r="BO239" s="32" t="e">
        <f t="shared" si="26"/>
        <v>#VALUE!</v>
      </c>
      <c r="BP239" s="32" t="e">
        <f t="shared" si="26"/>
        <v>#VALUE!</v>
      </c>
      <c r="BQ239" s="32">
        <f t="shared" si="26"/>
        <v>7.3533913043478269E-2</v>
      </c>
      <c r="BR239" s="32">
        <f t="shared" si="26"/>
        <v>0.21969391304347821</v>
      </c>
      <c r="BS239" s="32"/>
      <c r="BT239" s="32"/>
      <c r="BU239" s="32"/>
      <c r="BV239" s="32"/>
      <c r="BW239" s="32"/>
      <c r="BX239" s="32"/>
      <c r="BY239" s="32"/>
      <c r="BZ239" s="32"/>
      <c r="CA239" s="32"/>
      <c r="CB239" s="32"/>
      <c r="CC239" s="32"/>
      <c r="CD239" s="32">
        <v>7.3533913043478269E-2</v>
      </c>
      <c r="CE239" s="33">
        <v>0.21969391304347821</v>
      </c>
    </row>
    <row r="240" spans="1:83" x14ac:dyDescent="0.25">
      <c r="A240" s="39">
        <v>3785979</v>
      </c>
      <c r="B240" s="40" t="s">
        <v>907</v>
      </c>
      <c r="C240" s="28" t="s">
        <v>1153</v>
      </c>
      <c r="D240" s="28" t="s">
        <v>1154</v>
      </c>
      <c r="E240" s="40" t="s">
        <v>99</v>
      </c>
      <c r="F240" s="40">
        <v>2023</v>
      </c>
      <c r="G240" s="40" t="s">
        <v>908</v>
      </c>
      <c r="H240" s="40" t="s">
        <v>838</v>
      </c>
      <c r="I240" s="40" t="s">
        <v>930</v>
      </c>
      <c r="J240" s="40" t="s">
        <v>62</v>
      </c>
      <c r="K240" s="40" t="s">
        <v>40</v>
      </c>
      <c r="L240" s="40" t="s">
        <v>41</v>
      </c>
      <c r="M240" s="40">
        <v>82</v>
      </c>
      <c r="N240" s="40" t="s">
        <v>81</v>
      </c>
      <c r="O240" s="40" t="s">
        <v>120</v>
      </c>
      <c r="P240" s="40" t="s">
        <v>433</v>
      </c>
      <c r="Q240" s="40" t="s">
        <v>433</v>
      </c>
      <c r="R240" s="40" t="s">
        <v>433</v>
      </c>
      <c r="S240" s="40" t="s">
        <v>433</v>
      </c>
      <c r="T240" s="40" t="s">
        <v>433</v>
      </c>
      <c r="U240" s="40" t="s">
        <v>433</v>
      </c>
      <c r="V240" s="40" t="s">
        <v>433</v>
      </c>
      <c r="W240" s="40" t="s">
        <v>433</v>
      </c>
      <c r="X240" s="40" t="s">
        <v>433</v>
      </c>
      <c r="Y240" s="40" t="s">
        <v>433</v>
      </c>
      <c r="Z240" s="40" t="s">
        <v>433</v>
      </c>
      <c r="AA240" s="41">
        <v>0.93</v>
      </c>
      <c r="AB240" s="41">
        <v>2.85</v>
      </c>
      <c r="AC240" s="40">
        <v>0.93</v>
      </c>
      <c r="AD240" s="40">
        <v>5.20758258811441</v>
      </c>
      <c r="AE240" s="40" t="s">
        <v>120</v>
      </c>
      <c r="AF240" s="40">
        <v>0.93</v>
      </c>
      <c r="AG240" s="40" t="s">
        <v>976</v>
      </c>
      <c r="AH240" s="40">
        <v>2.85</v>
      </c>
      <c r="AI240" s="40" t="s">
        <v>976</v>
      </c>
      <c r="AJ240" s="40">
        <v>5.20758258811441</v>
      </c>
      <c r="AK240" s="40" t="s">
        <v>977</v>
      </c>
      <c r="AL240" s="41">
        <v>8.4427826086956495E-2</v>
      </c>
      <c r="AM240" s="41">
        <v>2.85</v>
      </c>
      <c r="AN240" s="41">
        <v>0.47275793234708202</v>
      </c>
      <c r="AO240" s="31" t="s">
        <v>1157</v>
      </c>
      <c r="AP240" s="31">
        <v>1</v>
      </c>
      <c r="AQ240" s="32" t="e">
        <f t="shared" si="32"/>
        <v>#VALUE!</v>
      </c>
      <c r="AR240" s="32" t="e">
        <f t="shared" si="32"/>
        <v>#VALUE!</v>
      </c>
      <c r="AS240" s="32" t="e">
        <f t="shared" si="32"/>
        <v>#VALUE!</v>
      </c>
      <c r="AT240" s="32" t="e">
        <f t="shared" si="32"/>
        <v>#VALUE!</v>
      </c>
      <c r="AU240" s="32" t="e">
        <f t="shared" si="32"/>
        <v>#VALUE!</v>
      </c>
      <c r="AV240" s="32" t="e">
        <f t="shared" si="32"/>
        <v>#VALUE!</v>
      </c>
      <c r="AW240" s="32" t="e">
        <f t="shared" si="32"/>
        <v>#VALUE!</v>
      </c>
      <c r="AX240" s="32" t="e">
        <f t="shared" si="32"/>
        <v>#VALUE!</v>
      </c>
      <c r="AY240" s="32" t="e">
        <f t="shared" si="32"/>
        <v>#VALUE!</v>
      </c>
      <c r="AZ240" s="32" t="e">
        <f t="shared" si="31"/>
        <v>#VALUE!</v>
      </c>
      <c r="BA240" s="32" t="e">
        <f t="shared" si="31"/>
        <v>#VALUE!</v>
      </c>
      <c r="BB240" s="32">
        <f t="shared" si="30"/>
        <v>0.93</v>
      </c>
      <c r="BC240" s="32">
        <f t="shared" si="27"/>
        <v>2.85</v>
      </c>
      <c r="BD240" s="28">
        <v>2.0879999999999999E-2</v>
      </c>
      <c r="BE240" s="32">
        <v>0.23</v>
      </c>
      <c r="BF240" s="32" t="e">
        <f t="shared" si="29"/>
        <v>#VALUE!</v>
      </c>
      <c r="BG240" s="32" t="e">
        <f t="shared" si="29"/>
        <v>#VALUE!</v>
      </c>
      <c r="BH240" s="32" t="e">
        <f t="shared" si="29"/>
        <v>#VALUE!</v>
      </c>
      <c r="BI240" s="32" t="e">
        <f t="shared" si="29"/>
        <v>#VALUE!</v>
      </c>
      <c r="BJ240" s="32" t="e">
        <f t="shared" si="29"/>
        <v>#VALUE!</v>
      </c>
      <c r="BK240" s="32" t="e">
        <f t="shared" si="29"/>
        <v>#VALUE!</v>
      </c>
      <c r="BL240" s="32" t="e">
        <f t="shared" si="28"/>
        <v>#VALUE!</v>
      </c>
      <c r="BM240" s="32" t="e">
        <f t="shared" si="28"/>
        <v>#VALUE!</v>
      </c>
      <c r="BN240" s="32" t="e">
        <f t="shared" si="28"/>
        <v>#VALUE!</v>
      </c>
      <c r="BO240" s="32" t="e">
        <f t="shared" si="26"/>
        <v>#VALUE!</v>
      </c>
      <c r="BP240" s="32" t="e">
        <f t="shared" si="26"/>
        <v>#VALUE!</v>
      </c>
      <c r="BQ240" s="32">
        <f t="shared" si="26"/>
        <v>8.4427826086956509E-2</v>
      </c>
      <c r="BR240" s="32">
        <f t="shared" si="26"/>
        <v>0.25873043478260865</v>
      </c>
      <c r="BS240" s="32"/>
      <c r="BT240" s="32"/>
      <c r="BU240" s="32"/>
      <c r="BV240" s="32"/>
      <c r="BW240" s="32"/>
      <c r="BX240" s="32"/>
      <c r="BY240" s="32"/>
      <c r="BZ240" s="32"/>
      <c r="CA240" s="32"/>
      <c r="CB240" s="32"/>
      <c r="CC240" s="32"/>
      <c r="CD240" s="32">
        <v>8.4427826086956509E-2</v>
      </c>
      <c r="CE240" s="33">
        <v>0.25873043478260865</v>
      </c>
    </row>
    <row r="241" spans="1:83" x14ac:dyDescent="0.25">
      <c r="A241" s="39">
        <v>3785979</v>
      </c>
      <c r="B241" s="40" t="s">
        <v>907</v>
      </c>
      <c r="C241" s="28" t="s">
        <v>1153</v>
      </c>
      <c r="D241" s="28" t="s">
        <v>1154</v>
      </c>
      <c r="E241" s="40" t="s">
        <v>99</v>
      </c>
      <c r="F241" s="40">
        <v>2023</v>
      </c>
      <c r="G241" s="40" t="s">
        <v>908</v>
      </c>
      <c r="H241" s="40" t="s">
        <v>838</v>
      </c>
      <c r="I241" s="40" t="s">
        <v>932</v>
      </c>
      <c r="J241" s="40" t="s">
        <v>62</v>
      </c>
      <c r="K241" s="40" t="s">
        <v>40</v>
      </c>
      <c r="L241" s="40" t="s">
        <v>41</v>
      </c>
      <c r="M241" s="40">
        <v>97</v>
      </c>
      <c r="N241" s="40" t="s">
        <v>81</v>
      </c>
      <c r="O241" s="40" t="s">
        <v>120</v>
      </c>
      <c r="P241" s="40" t="s">
        <v>433</v>
      </c>
      <c r="Q241" s="40" t="s">
        <v>433</v>
      </c>
      <c r="R241" s="40" t="s">
        <v>433</v>
      </c>
      <c r="S241" s="40" t="s">
        <v>433</v>
      </c>
      <c r="T241" s="40" t="s">
        <v>433</v>
      </c>
      <c r="U241" s="40" t="s">
        <v>433</v>
      </c>
      <c r="V241" s="40" t="s">
        <v>433</v>
      </c>
      <c r="W241" s="40" t="s">
        <v>433</v>
      </c>
      <c r="X241" s="40" t="s">
        <v>433</v>
      </c>
      <c r="Y241" s="40" t="s">
        <v>433</v>
      </c>
      <c r="Z241" s="40" t="s">
        <v>433</v>
      </c>
      <c r="AA241" s="41">
        <v>0.7</v>
      </c>
      <c r="AB241" s="41">
        <v>2.64</v>
      </c>
      <c r="AC241" s="40">
        <v>0.7</v>
      </c>
      <c r="AD241" s="40">
        <v>3.4560083910924302</v>
      </c>
      <c r="AE241" s="40" t="s">
        <v>120</v>
      </c>
      <c r="AF241" s="40">
        <v>0.7</v>
      </c>
      <c r="AG241" s="40" t="s">
        <v>976</v>
      </c>
      <c r="AH241" s="40">
        <v>2.64</v>
      </c>
      <c r="AI241" s="40" t="s">
        <v>976</v>
      </c>
      <c r="AJ241" s="40">
        <v>3.4560083910924302</v>
      </c>
      <c r="AK241" s="40" t="s">
        <v>977</v>
      </c>
      <c r="AL241" s="41">
        <v>6.3547826086956499E-2</v>
      </c>
      <c r="AM241" s="41">
        <v>2.64</v>
      </c>
      <c r="AN241" s="41">
        <v>0.31374545741743498</v>
      </c>
      <c r="AO241" s="31" t="s">
        <v>1157</v>
      </c>
      <c r="AP241" s="31">
        <v>1</v>
      </c>
      <c r="AQ241" s="32" t="e">
        <f t="shared" si="32"/>
        <v>#VALUE!</v>
      </c>
      <c r="AR241" s="32" t="e">
        <f t="shared" si="32"/>
        <v>#VALUE!</v>
      </c>
      <c r="AS241" s="32" t="e">
        <f t="shared" si="32"/>
        <v>#VALUE!</v>
      </c>
      <c r="AT241" s="32" t="e">
        <f t="shared" si="32"/>
        <v>#VALUE!</v>
      </c>
      <c r="AU241" s="32" t="e">
        <f t="shared" si="32"/>
        <v>#VALUE!</v>
      </c>
      <c r="AV241" s="32" t="e">
        <f t="shared" si="32"/>
        <v>#VALUE!</v>
      </c>
      <c r="AW241" s="32" t="e">
        <f t="shared" si="32"/>
        <v>#VALUE!</v>
      </c>
      <c r="AX241" s="32" t="e">
        <f t="shared" si="32"/>
        <v>#VALUE!</v>
      </c>
      <c r="AY241" s="32" t="e">
        <f t="shared" si="32"/>
        <v>#VALUE!</v>
      </c>
      <c r="AZ241" s="32" t="e">
        <f t="shared" si="31"/>
        <v>#VALUE!</v>
      </c>
      <c r="BA241" s="32" t="e">
        <f t="shared" si="31"/>
        <v>#VALUE!</v>
      </c>
      <c r="BB241" s="32">
        <f t="shared" si="30"/>
        <v>0.7</v>
      </c>
      <c r="BC241" s="32">
        <f t="shared" si="27"/>
        <v>2.64</v>
      </c>
      <c r="BD241" s="28">
        <v>2.0879999999999999E-2</v>
      </c>
      <c r="BE241" s="32">
        <v>0.23</v>
      </c>
      <c r="BF241" s="32" t="e">
        <f t="shared" si="29"/>
        <v>#VALUE!</v>
      </c>
      <c r="BG241" s="32" t="e">
        <f t="shared" si="29"/>
        <v>#VALUE!</v>
      </c>
      <c r="BH241" s="32" t="e">
        <f t="shared" si="29"/>
        <v>#VALUE!</v>
      </c>
      <c r="BI241" s="32" t="e">
        <f t="shared" si="29"/>
        <v>#VALUE!</v>
      </c>
      <c r="BJ241" s="32" t="e">
        <f t="shared" si="29"/>
        <v>#VALUE!</v>
      </c>
      <c r="BK241" s="32" t="e">
        <f t="shared" si="29"/>
        <v>#VALUE!</v>
      </c>
      <c r="BL241" s="32" t="e">
        <f t="shared" si="28"/>
        <v>#VALUE!</v>
      </c>
      <c r="BM241" s="32" t="e">
        <f t="shared" si="28"/>
        <v>#VALUE!</v>
      </c>
      <c r="BN241" s="32" t="e">
        <f t="shared" si="28"/>
        <v>#VALUE!</v>
      </c>
      <c r="BO241" s="32" t="e">
        <f t="shared" si="26"/>
        <v>#VALUE!</v>
      </c>
      <c r="BP241" s="32" t="e">
        <f t="shared" si="26"/>
        <v>#VALUE!</v>
      </c>
      <c r="BQ241" s="32">
        <f t="shared" si="26"/>
        <v>6.3547826086956513E-2</v>
      </c>
      <c r="BR241" s="32">
        <f t="shared" si="26"/>
        <v>0.23966608695652172</v>
      </c>
      <c r="BS241" s="32"/>
      <c r="BT241" s="32"/>
      <c r="BU241" s="32"/>
      <c r="BV241" s="32"/>
      <c r="BW241" s="32"/>
      <c r="BX241" s="32"/>
      <c r="BY241" s="32"/>
      <c r="BZ241" s="32"/>
      <c r="CA241" s="32"/>
      <c r="CB241" s="32"/>
      <c r="CC241" s="32"/>
      <c r="CD241" s="32">
        <v>6.3547826086956513E-2</v>
      </c>
      <c r="CE241" s="33">
        <v>0.23966608695652172</v>
      </c>
    </row>
    <row r="242" spans="1:83" x14ac:dyDescent="0.25">
      <c r="A242" s="39">
        <v>3785979</v>
      </c>
      <c r="B242" s="40" t="s">
        <v>907</v>
      </c>
      <c r="C242" s="28" t="s">
        <v>1153</v>
      </c>
      <c r="D242" s="28" t="s">
        <v>1154</v>
      </c>
      <c r="E242" s="40" t="s">
        <v>99</v>
      </c>
      <c r="F242" s="40">
        <v>2023</v>
      </c>
      <c r="G242" s="40" t="s">
        <v>908</v>
      </c>
      <c r="H242" s="40" t="s">
        <v>838</v>
      </c>
      <c r="I242" s="40" t="s">
        <v>934</v>
      </c>
      <c r="J242" s="40" t="s">
        <v>62</v>
      </c>
      <c r="K242" s="40" t="s">
        <v>40</v>
      </c>
      <c r="L242" s="40" t="s">
        <v>41</v>
      </c>
      <c r="M242" s="40">
        <v>107</v>
      </c>
      <c r="N242" s="40" t="s">
        <v>81</v>
      </c>
      <c r="O242" s="40" t="s">
        <v>120</v>
      </c>
      <c r="P242" s="40" t="s">
        <v>433</v>
      </c>
      <c r="Q242" s="40" t="s">
        <v>433</v>
      </c>
      <c r="R242" s="40" t="s">
        <v>433</v>
      </c>
      <c r="S242" s="40" t="s">
        <v>433</v>
      </c>
      <c r="T242" s="40" t="s">
        <v>433</v>
      </c>
      <c r="U242" s="40" t="s">
        <v>433</v>
      </c>
      <c r="V242" s="40" t="s">
        <v>433</v>
      </c>
      <c r="W242" s="40" t="s">
        <v>433</v>
      </c>
      <c r="X242" s="40" t="s">
        <v>433</v>
      </c>
      <c r="Y242" s="40" t="s">
        <v>433</v>
      </c>
      <c r="Z242" s="40" t="s">
        <v>433</v>
      </c>
      <c r="AA242" s="41">
        <v>0.74</v>
      </c>
      <c r="AB242" s="41">
        <v>2.61</v>
      </c>
      <c r="AC242" s="40">
        <v>0.74</v>
      </c>
      <c r="AD242" s="40">
        <v>3.58545576938169</v>
      </c>
      <c r="AE242" s="40" t="s">
        <v>120</v>
      </c>
      <c r="AF242" s="40">
        <v>0.74</v>
      </c>
      <c r="AG242" s="40" t="s">
        <v>976</v>
      </c>
      <c r="AH242" s="40">
        <v>2.61</v>
      </c>
      <c r="AI242" s="40" t="s">
        <v>976</v>
      </c>
      <c r="AJ242" s="40">
        <v>3.58545576938169</v>
      </c>
      <c r="AK242" s="40" t="s">
        <v>977</v>
      </c>
      <c r="AL242" s="41">
        <v>6.7179130434782602E-2</v>
      </c>
      <c r="AM242" s="41">
        <v>2.61</v>
      </c>
      <c r="AN242" s="41">
        <v>0.32549702810734599</v>
      </c>
      <c r="AO242" s="31" t="s">
        <v>1157</v>
      </c>
      <c r="AP242" s="31">
        <v>1</v>
      </c>
      <c r="AQ242" s="32" t="e">
        <f t="shared" si="32"/>
        <v>#VALUE!</v>
      </c>
      <c r="AR242" s="32" t="e">
        <f t="shared" si="32"/>
        <v>#VALUE!</v>
      </c>
      <c r="AS242" s="32" t="e">
        <f t="shared" si="32"/>
        <v>#VALUE!</v>
      </c>
      <c r="AT242" s="32" t="e">
        <f t="shared" si="32"/>
        <v>#VALUE!</v>
      </c>
      <c r="AU242" s="32" t="e">
        <f t="shared" si="32"/>
        <v>#VALUE!</v>
      </c>
      <c r="AV242" s="32" t="e">
        <f t="shared" si="32"/>
        <v>#VALUE!</v>
      </c>
      <c r="AW242" s="32" t="e">
        <f t="shared" si="32"/>
        <v>#VALUE!</v>
      </c>
      <c r="AX242" s="32" t="e">
        <f t="shared" si="32"/>
        <v>#VALUE!</v>
      </c>
      <c r="AY242" s="32" t="e">
        <f t="shared" si="32"/>
        <v>#VALUE!</v>
      </c>
      <c r="AZ242" s="32" t="e">
        <f t="shared" si="31"/>
        <v>#VALUE!</v>
      </c>
      <c r="BA242" s="32" t="e">
        <f t="shared" si="31"/>
        <v>#VALUE!</v>
      </c>
      <c r="BB242" s="32">
        <f t="shared" si="30"/>
        <v>0.74</v>
      </c>
      <c r="BC242" s="32">
        <f t="shared" si="27"/>
        <v>2.61</v>
      </c>
      <c r="BD242" s="28">
        <v>2.0879999999999999E-2</v>
      </c>
      <c r="BE242" s="32">
        <v>0.23</v>
      </c>
      <c r="BF242" s="32" t="e">
        <f t="shared" si="29"/>
        <v>#VALUE!</v>
      </c>
      <c r="BG242" s="32" t="e">
        <f t="shared" si="29"/>
        <v>#VALUE!</v>
      </c>
      <c r="BH242" s="32" t="e">
        <f t="shared" si="29"/>
        <v>#VALUE!</v>
      </c>
      <c r="BI242" s="32" t="e">
        <f t="shared" si="29"/>
        <v>#VALUE!</v>
      </c>
      <c r="BJ242" s="32" t="e">
        <f t="shared" si="29"/>
        <v>#VALUE!</v>
      </c>
      <c r="BK242" s="32" t="e">
        <f t="shared" si="29"/>
        <v>#VALUE!</v>
      </c>
      <c r="BL242" s="32" t="e">
        <f t="shared" si="28"/>
        <v>#VALUE!</v>
      </c>
      <c r="BM242" s="32" t="e">
        <f t="shared" si="28"/>
        <v>#VALUE!</v>
      </c>
      <c r="BN242" s="32" t="e">
        <f t="shared" si="28"/>
        <v>#VALUE!</v>
      </c>
      <c r="BO242" s="32" t="e">
        <f t="shared" si="26"/>
        <v>#VALUE!</v>
      </c>
      <c r="BP242" s="32" t="e">
        <f t="shared" si="26"/>
        <v>#VALUE!</v>
      </c>
      <c r="BQ242" s="32">
        <f t="shared" si="26"/>
        <v>6.7179130434782602E-2</v>
      </c>
      <c r="BR242" s="32">
        <f t="shared" si="26"/>
        <v>0.23694260869565215</v>
      </c>
      <c r="BS242" s="32"/>
      <c r="BT242" s="32"/>
      <c r="BU242" s="32"/>
      <c r="BV242" s="32"/>
      <c r="BW242" s="32"/>
      <c r="BX242" s="32"/>
      <c r="BY242" s="32"/>
      <c r="BZ242" s="32"/>
      <c r="CA242" s="32"/>
      <c r="CB242" s="32"/>
      <c r="CC242" s="32"/>
      <c r="CD242" s="32">
        <v>6.7179130434782602E-2</v>
      </c>
      <c r="CE242" s="33">
        <v>0.23694260869565215</v>
      </c>
    </row>
    <row r="243" spans="1:83" x14ac:dyDescent="0.25">
      <c r="A243" s="39">
        <v>3785979</v>
      </c>
      <c r="B243" s="40" t="s">
        <v>907</v>
      </c>
      <c r="C243" s="28" t="s">
        <v>1153</v>
      </c>
      <c r="D243" s="28" t="s">
        <v>1154</v>
      </c>
      <c r="E243" s="40" t="s">
        <v>99</v>
      </c>
      <c r="F243" s="40">
        <v>2023</v>
      </c>
      <c r="G243" s="40" t="s">
        <v>908</v>
      </c>
      <c r="H243" s="40" t="s">
        <v>838</v>
      </c>
      <c r="I243" s="40" t="s">
        <v>935</v>
      </c>
      <c r="J243" s="40" t="s">
        <v>62</v>
      </c>
      <c r="K243" s="40" t="s">
        <v>40</v>
      </c>
      <c r="L243" s="40" t="s">
        <v>41</v>
      </c>
      <c r="M243" s="40">
        <v>108</v>
      </c>
      <c r="N243" s="40" t="s">
        <v>81</v>
      </c>
      <c r="O243" s="40" t="s">
        <v>120</v>
      </c>
      <c r="P243" s="40" t="s">
        <v>433</v>
      </c>
      <c r="Q243" s="40" t="s">
        <v>433</v>
      </c>
      <c r="R243" s="40" t="s">
        <v>433</v>
      </c>
      <c r="S243" s="40" t="s">
        <v>433</v>
      </c>
      <c r="T243" s="40" t="s">
        <v>433</v>
      </c>
      <c r="U243" s="40" t="s">
        <v>433</v>
      </c>
      <c r="V243" s="40" t="s">
        <v>433</v>
      </c>
      <c r="W243" s="40" t="s">
        <v>433</v>
      </c>
      <c r="X243" s="40" t="s">
        <v>433</v>
      </c>
      <c r="Y243" s="40" t="s">
        <v>433</v>
      </c>
      <c r="Z243" s="40" t="s">
        <v>433</v>
      </c>
      <c r="AA243" s="41">
        <v>0.8</v>
      </c>
      <c r="AB243" s="41">
        <v>2.34</v>
      </c>
      <c r="AC243" s="40">
        <v>0.8</v>
      </c>
      <c r="AD243" s="40">
        <v>3.2388887361923699</v>
      </c>
      <c r="AE243" s="40" t="s">
        <v>120</v>
      </c>
      <c r="AF243" s="40">
        <v>0.8</v>
      </c>
      <c r="AG243" s="40" t="s">
        <v>976</v>
      </c>
      <c r="AH243" s="40">
        <v>2.34</v>
      </c>
      <c r="AI243" s="40" t="s">
        <v>976</v>
      </c>
      <c r="AJ243" s="40">
        <v>3.2388887361923699</v>
      </c>
      <c r="AK243" s="40" t="s">
        <v>977</v>
      </c>
      <c r="AL243" s="41">
        <v>7.2626086956521702E-2</v>
      </c>
      <c r="AM243" s="41">
        <v>2.34</v>
      </c>
      <c r="AN243" s="41">
        <v>0.29403476874650702</v>
      </c>
      <c r="AO243" s="31" t="s">
        <v>1157</v>
      </c>
      <c r="AP243" s="31">
        <v>1</v>
      </c>
      <c r="AQ243" s="32" t="e">
        <f t="shared" si="32"/>
        <v>#VALUE!</v>
      </c>
      <c r="AR243" s="32" t="e">
        <f t="shared" si="32"/>
        <v>#VALUE!</v>
      </c>
      <c r="AS243" s="32" t="e">
        <f t="shared" si="32"/>
        <v>#VALUE!</v>
      </c>
      <c r="AT243" s="32" t="e">
        <f t="shared" si="32"/>
        <v>#VALUE!</v>
      </c>
      <c r="AU243" s="32" t="e">
        <f t="shared" si="32"/>
        <v>#VALUE!</v>
      </c>
      <c r="AV243" s="32" t="e">
        <f t="shared" si="32"/>
        <v>#VALUE!</v>
      </c>
      <c r="AW243" s="32" t="e">
        <f t="shared" si="32"/>
        <v>#VALUE!</v>
      </c>
      <c r="AX243" s="32" t="e">
        <f t="shared" si="32"/>
        <v>#VALUE!</v>
      </c>
      <c r="AY243" s="32" t="e">
        <f t="shared" si="32"/>
        <v>#VALUE!</v>
      </c>
      <c r="AZ243" s="32" t="e">
        <f t="shared" si="31"/>
        <v>#VALUE!</v>
      </c>
      <c r="BA243" s="32" t="e">
        <f t="shared" si="31"/>
        <v>#VALUE!</v>
      </c>
      <c r="BB243" s="32">
        <f t="shared" si="30"/>
        <v>0.8</v>
      </c>
      <c r="BC243" s="32">
        <f t="shared" si="27"/>
        <v>2.34</v>
      </c>
      <c r="BD243" s="28">
        <v>2.0879999999999999E-2</v>
      </c>
      <c r="BE243" s="32">
        <v>0.23</v>
      </c>
      <c r="BF243" s="32" t="e">
        <f t="shared" si="29"/>
        <v>#VALUE!</v>
      </c>
      <c r="BG243" s="32" t="e">
        <f t="shared" si="29"/>
        <v>#VALUE!</v>
      </c>
      <c r="BH243" s="32" t="e">
        <f t="shared" si="29"/>
        <v>#VALUE!</v>
      </c>
      <c r="BI243" s="32" t="e">
        <f t="shared" si="29"/>
        <v>#VALUE!</v>
      </c>
      <c r="BJ243" s="32" t="e">
        <f t="shared" si="29"/>
        <v>#VALUE!</v>
      </c>
      <c r="BK243" s="32" t="e">
        <f t="shared" si="29"/>
        <v>#VALUE!</v>
      </c>
      <c r="BL243" s="32" t="e">
        <f t="shared" si="28"/>
        <v>#VALUE!</v>
      </c>
      <c r="BM243" s="32" t="e">
        <f t="shared" si="28"/>
        <v>#VALUE!</v>
      </c>
      <c r="BN243" s="32" t="e">
        <f t="shared" si="28"/>
        <v>#VALUE!</v>
      </c>
      <c r="BO243" s="32" t="e">
        <f t="shared" si="26"/>
        <v>#VALUE!</v>
      </c>
      <c r="BP243" s="32" t="e">
        <f t="shared" si="26"/>
        <v>#VALUE!</v>
      </c>
      <c r="BQ243" s="32">
        <f t="shared" si="26"/>
        <v>7.2626086956521743E-2</v>
      </c>
      <c r="BR243" s="32">
        <f t="shared" si="26"/>
        <v>0.21243130434782606</v>
      </c>
      <c r="BS243" s="32"/>
      <c r="BT243" s="32"/>
      <c r="BU243" s="32"/>
      <c r="BV243" s="32"/>
      <c r="BW243" s="32"/>
      <c r="BX243" s="32"/>
      <c r="BY243" s="32"/>
      <c r="BZ243" s="32"/>
      <c r="CA243" s="32"/>
      <c r="CB243" s="32"/>
      <c r="CC243" s="32"/>
      <c r="CD243" s="32">
        <v>7.2626086956521743E-2</v>
      </c>
      <c r="CE243" s="33">
        <v>0.21243130434782606</v>
      </c>
    </row>
    <row r="244" spans="1:83" x14ac:dyDescent="0.25">
      <c r="A244" s="39">
        <v>3785979</v>
      </c>
      <c r="B244" s="40" t="s">
        <v>907</v>
      </c>
      <c r="C244" s="28" t="s">
        <v>1153</v>
      </c>
      <c r="D244" s="28" t="s">
        <v>1154</v>
      </c>
      <c r="E244" s="40" t="s">
        <v>99</v>
      </c>
      <c r="F244" s="40">
        <v>2023</v>
      </c>
      <c r="G244" s="40" t="s">
        <v>908</v>
      </c>
      <c r="H244" s="40" t="s">
        <v>838</v>
      </c>
      <c r="I244" s="40" t="s">
        <v>936</v>
      </c>
      <c r="J244" s="40" t="s">
        <v>62</v>
      </c>
      <c r="K244" s="40" t="s">
        <v>40</v>
      </c>
      <c r="L244" s="40" t="s">
        <v>41</v>
      </c>
      <c r="M244" s="40">
        <v>117</v>
      </c>
      <c r="N244" s="40" t="s">
        <v>81</v>
      </c>
      <c r="O244" s="40" t="s">
        <v>120</v>
      </c>
      <c r="P244" s="40" t="s">
        <v>433</v>
      </c>
      <c r="Q244" s="40" t="s">
        <v>433</v>
      </c>
      <c r="R244" s="40" t="s">
        <v>433</v>
      </c>
      <c r="S244" s="40" t="s">
        <v>433</v>
      </c>
      <c r="T244" s="40" t="s">
        <v>433</v>
      </c>
      <c r="U244" s="40" t="s">
        <v>433</v>
      </c>
      <c r="V244" s="40" t="s">
        <v>433</v>
      </c>
      <c r="W244" s="40" t="s">
        <v>433</v>
      </c>
      <c r="X244" s="40" t="s">
        <v>433</v>
      </c>
      <c r="Y244" s="40" t="s">
        <v>433</v>
      </c>
      <c r="Z244" s="40" t="s">
        <v>433</v>
      </c>
      <c r="AA244" s="41">
        <v>0.86</v>
      </c>
      <c r="AB244" s="41">
        <v>2.4500000000000002</v>
      </c>
      <c r="AC244" s="40">
        <v>0.86</v>
      </c>
      <c r="AD244" s="40">
        <v>3.7550843469178998</v>
      </c>
      <c r="AE244" s="40" t="s">
        <v>120</v>
      </c>
      <c r="AF244" s="40">
        <v>0.86</v>
      </c>
      <c r="AG244" s="40" t="s">
        <v>976</v>
      </c>
      <c r="AH244" s="40">
        <v>2.4500000000000002</v>
      </c>
      <c r="AI244" s="40" t="s">
        <v>976</v>
      </c>
      <c r="AJ244" s="40">
        <v>3.7550843469178998</v>
      </c>
      <c r="AK244" s="40" t="s">
        <v>977</v>
      </c>
      <c r="AL244" s="41">
        <v>7.8073043478260898E-2</v>
      </c>
      <c r="AM244" s="41">
        <v>2.4500000000000002</v>
      </c>
      <c r="AN244" s="41">
        <v>0.34089635288541598</v>
      </c>
      <c r="AO244" s="31" t="s">
        <v>1157</v>
      </c>
      <c r="AP244" s="31">
        <v>1</v>
      </c>
      <c r="AQ244" s="32" t="e">
        <f t="shared" si="32"/>
        <v>#VALUE!</v>
      </c>
      <c r="AR244" s="32" t="e">
        <f t="shared" si="32"/>
        <v>#VALUE!</v>
      </c>
      <c r="AS244" s="32" t="e">
        <f t="shared" si="32"/>
        <v>#VALUE!</v>
      </c>
      <c r="AT244" s="32" t="e">
        <f t="shared" si="32"/>
        <v>#VALUE!</v>
      </c>
      <c r="AU244" s="32" t="e">
        <f t="shared" si="32"/>
        <v>#VALUE!</v>
      </c>
      <c r="AV244" s="32" t="e">
        <f t="shared" si="32"/>
        <v>#VALUE!</v>
      </c>
      <c r="AW244" s="32" t="e">
        <f t="shared" si="32"/>
        <v>#VALUE!</v>
      </c>
      <c r="AX244" s="32" t="e">
        <f t="shared" si="32"/>
        <v>#VALUE!</v>
      </c>
      <c r="AY244" s="32" t="e">
        <f t="shared" si="32"/>
        <v>#VALUE!</v>
      </c>
      <c r="AZ244" s="32" t="e">
        <f t="shared" si="31"/>
        <v>#VALUE!</v>
      </c>
      <c r="BA244" s="32" t="e">
        <f t="shared" si="31"/>
        <v>#VALUE!</v>
      </c>
      <c r="BB244" s="32">
        <f t="shared" si="30"/>
        <v>0.86</v>
      </c>
      <c r="BC244" s="32">
        <f t="shared" si="27"/>
        <v>2.4500000000000002</v>
      </c>
      <c r="BD244" s="28">
        <v>2.0879999999999999E-2</v>
      </c>
      <c r="BE244" s="32">
        <v>0.23</v>
      </c>
      <c r="BF244" s="32" t="e">
        <f t="shared" si="29"/>
        <v>#VALUE!</v>
      </c>
      <c r="BG244" s="32" t="e">
        <f t="shared" si="29"/>
        <v>#VALUE!</v>
      </c>
      <c r="BH244" s="32" t="e">
        <f t="shared" si="29"/>
        <v>#VALUE!</v>
      </c>
      <c r="BI244" s="32" t="e">
        <f t="shared" si="29"/>
        <v>#VALUE!</v>
      </c>
      <c r="BJ244" s="32" t="e">
        <f t="shared" si="29"/>
        <v>#VALUE!</v>
      </c>
      <c r="BK244" s="32" t="e">
        <f t="shared" si="29"/>
        <v>#VALUE!</v>
      </c>
      <c r="BL244" s="32" t="e">
        <f t="shared" si="28"/>
        <v>#VALUE!</v>
      </c>
      <c r="BM244" s="32" t="e">
        <f t="shared" si="28"/>
        <v>#VALUE!</v>
      </c>
      <c r="BN244" s="32" t="e">
        <f t="shared" si="28"/>
        <v>#VALUE!</v>
      </c>
      <c r="BO244" s="32" t="e">
        <f t="shared" si="26"/>
        <v>#VALUE!</v>
      </c>
      <c r="BP244" s="32" t="e">
        <f t="shared" si="26"/>
        <v>#VALUE!</v>
      </c>
      <c r="BQ244" s="32">
        <f t="shared" si="26"/>
        <v>7.8073043478260856E-2</v>
      </c>
      <c r="BR244" s="32">
        <f t="shared" si="26"/>
        <v>0.22241739130434782</v>
      </c>
      <c r="BS244" s="32"/>
      <c r="BT244" s="32"/>
      <c r="BU244" s="32"/>
      <c r="BV244" s="32"/>
      <c r="BW244" s="32"/>
      <c r="BX244" s="32"/>
      <c r="BY244" s="32"/>
      <c r="BZ244" s="32"/>
      <c r="CA244" s="32"/>
      <c r="CB244" s="32"/>
      <c r="CC244" s="32"/>
      <c r="CD244" s="32">
        <v>7.8073043478260856E-2</v>
      </c>
      <c r="CE244" s="33">
        <v>0.22241739130434782</v>
      </c>
    </row>
    <row r="245" spans="1:83" x14ac:dyDescent="0.25">
      <c r="A245" s="39">
        <v>3785979</v>
      </c>
      <c r="B245" s="40" t="s">
        <v>907</v>
      </c>
      <c r="C245" s="28" t="s">
        <v>1153</v>
      </c>
      <c r="D245" s="28" t="s">
        <v>1154</v>
      </c>
      <c r="E245" s="40" t="s">
        <v>99</v>
      </c>
      <c r="F245" s="40">
        <v>2023</v>
      </c>
      <c r="G245" s="40" t="s">
        <v>908</v>
      </c>
      <c r="H245" s="40" t="s">
        <v>838</v>
      </c>
      <c r="I245" s="40" t="s">
        <v>938</v>
      </c>
      <c r="J245" s="40" t="s">
        <v>62</v>
      </c>
      <c r="K245" s="40" t="s">
        <v>40</v>
      </c>
      <c r="L245" s="40" t="s">
        <v>41</v>
      </c>
      <c r="M245" s="40">
        <v>118</v>
      </c>
      <c r="N245" s="40" t="s">
        <v>81</v>
      </c>
      <c r="O245" s="40" t="s">
        <v>120</v>
      </c>
      <c r="P245" s="40" t="s">
        <v>433</v>
      </c>
      <c r="Q245" s="40" t="s">
        <v>433</v>
      </c>
      <c r="R245" s="40" t="s">
        <v>433</v>
      </c>
      <c r="S245" s="40" t="s">
        <v>433</v>
      </c>
      <c r="T245" s="40" t="s">
        <v>433</v>
      </c>
      <c r="U245" s="40" t="s">
        <v>433</v>
      </c>
      <c r="V245" s="40" t="s">
        <v>433</v>
      </c>
      <c r="W245" s="40" t="s">
        <v>433</v>
      </c>
      <c r="X245" s="40" t="s">
        <v>433</v>
      </c>
      <c r="Y245" s="40" t="s">
        <v>433</v>
      </c>
      <c r="Z245" s="40" t="s">
        <v>433</v>
      </c>
      <c r="AA245" s="41">
        <v>0.79</v>
      </c>
      <c r="AB245" s="41">
        <v>2.35</v>
      </c>
      <c r="AC245" s="40">
        <v>0.79</v>
      </c>
      <c r="AD245" s="40">
        <v>3.2209160862170498</v>
      </c>
      <c r="AE245" s="40" t="s">
        <v>120</v>
      </c>
      <c r="AF245" s="40">
        <v>0.79</v>
      </c>
      <c r="AG245" s="40" t="s">
        <v>976</v>
      </c>
      <c r="AH245" s="40">
        <v>2.35</v>
      </c>
      <c r="AI245" s="40" t="s">
        <v>976</v>
      </c>
      <c r="AJ245" s="40">
        <v>3.2209160862170498</v>
      </c>
      <c r="AK245" s="40" t="s">
        <v>977</v>
      </c>
      <c r="AL245" s="41">
        <v>7.1718260869565204E-2</v>
      </c>
      <c r="AM245" s="41">
        <v>2.35</v>
      </c>
      <c r="AN245" s="41">
        <v>0.29240316469657401</v>
      </c>
      <c r="AO245" s="31" t="s">
        <v>1157</v>
      </c>
      <c r="AP245" s="31">
        <v>1</v>
      </c>
      <c r="AQ245" s="32" t="e">
        <f t="shared" si="32"/>
        <v>#VALUE!</v>
      </c>
      <c r="AR245" s="32" t="e">
        <f t="shared" si="32"/>
        <v>#VALUE!</v>
      </c>
      <c r="AS245" s="32" t="e">
        <f t="shared" si="32"/>
        <v>#VALUE!</v>
      </c>
      <c r="AT245" s="32" t="e">
        <f t="shared" si="32"/>
        <v>#VALUE!</v>
      </c>
      <c r="AU245" s="32" t="e">
        <f t="shared" si="32"/>
        <v>#VALUE!</v>
      </c>
      <c r="AV245" s="32" t="e">
        <f t="shared" si="32"/>
        <v>#VALUE!</v>
      </c>
      <c r="AW245" s="32" t="e">
        <f t="shared" si="32"/>
        <v>#VALUE!</v>
      </c>
      <c r="AX245" s="32" t="e">
        <f t="shared" si="32"/>
        <v>#VALUE!</v>
      </c>
      <c r="AY245" s="32" t="e">
        <f t="shared" si="32"/>
        <v>#VALUE!</v>
      </c>
      <c r="AZ245" s="32" t="e">
        <f t="shared" si="31"/>
        <v>#VALUE!</v>
      </c>
      <c r="BA245" s="32" t="e">
        <f t="shared" si="31"/>
        <v>#VALUE!</v>
      </c>
      <c r="BB245" s="32">
        <f t="shared" si="30"/>
        <v>0.79</v>
      </c>
      <c r="BC245" s="32">
        <f t="shared" si="27"/>
        <v>2.35</v>
      </c>
      <c r="BD245" s="28">
        <v>2.0879999999999999E-2</v>
      </c>
      <c r="BE245" s="32">
        <v>0.23</v>
      </c>
      <c r="BF245" s="32" t="e">
        <f t="shared" si="29"/>
        <v>#VALUE!</v>
      </c>
      <c r="BG245" s="32" t="e">
        <f t="shared" si="29"/>
        <v>#VALUE!</v>
      </c>
      <c r="BH245" s="32" t="e">
        <f t="shared" si="29"/>
        <v>#VALUE!</v>
      </c>
      <c r="BI245" s="32" t="e">
        <f t="shared" ref="BI245:BK259" si="33">AT245*$BD245/$BE245</f>
        <v>#VALUE!</v>
      </c>
      <c r="BJ245" s="32" t="e">
        <f t="shared" si="33"/>
        <v>#VALUE!</v>
      </c>
      <c r="BK245" s="32" t="e">
        <f t="shared" si="33"/>
        <v>#VALUE!</v>
      </c>
      <c r="BL245" s="32" t="e">
        <f t="shared" si="28"/>
        <v>#VALUE!</v>
      </c>
      <c r="BM245" s="32" t="e">
        <f t="shared" si="28"/>
        <v>#VALUE!</v>
      </c>
      <c r="BN245" s="32" t="e">
        <f t="shared" si="28"/>
        <v>#VALUE!</v>
      </c>
      <c r="BO245" s="32" t="e">
        <f t="shared" si="26"/>
        <v>#VALUE!</v>
      </c>
      <c r="BP245" s="32" t="e">
        <f t="shared" si="26"/>
        <v>#VALUE!</v>
      </c>
      <c r="BQ245" s="32">
        <f t="shared" si="26"/>
        <v>7.1718260869565217E-2</v>
      </c>
      <c r="BR245" s="32">
        <f t="shared" si="26"/>
        <v>0.21333913043478261</v>
      </c>
      <c r="BS245" s="32"/>
      <c r="BT245" s="32"/>
      <c r="BU245" s="32"/>
      <c r="BV245" s="32"/>
      <c r="BW245" s="32"/>
      <c r="BX245" s="32"/>
      <c r="BY245" s="32"/>
      <c r="BZ245" s="32"/>
      <c r="CA245" s="32"/>
      <c r="CB245" s="32"/>
      <c r="CC245" s="32"/>
      <c r="CD245" s="32">
        <v>7.1718260869565217E-2</v>
      </c>
      <c r="CE245" s="33">
        <v>0.21333913043478261</v>
      </c>
    </row>
    <row r="246" spans="1:83" x14ac:dyDescent="0.25">
      <c r="A246" s="39">
        <v>3785979</v>
      </c>
      <c r="B246" s="40" t="s">
        <v>907</v>
      </c>
      <c r="C246" s="28" t="s">
        <v>1153</v>
      </c>
      <c r="D246" s="28" t="s">
        <v>1154</v>
      </c>
      <c r="E246" s="40" t="s">
        <v>99</v>
      </c>
      <c r="F246" s="40">
        <v>2023</v>
      </c>
      <c r="G246" s="40" t="s">
        <v>908</v>
      </c>
      <c r="H246" s="40" t="s">
        <v>838</v>
      </c>
      <c r="I246" s="40" t="s">
        <v>940</v>
      </c>
      <c r="J246" s="40" t="s">
        <v>62</v>
      </c>
      <c r="K246" s="40" t="s">
        <v>40</v>
      </c>
      <c r="L246" s="40" t="s">
        <v>41</v>
      </c>
      <c r="M246" s="40">
        <v>125</v>
      </c>
      <c r="N246" s="40" t="s">
        <v>81</v>
      </c>
      <c r="O246" s="40" t="s">
        <v>120</v>
      </c>
      <c r="P246" s="40" t="s">
        <v>433</v>
      </c>
      <c r="Q246" s="40" t="s">
        <v>433</v>
      </c>
      <c r="R246" s="40" t="s">
        <v>433</v>
      </c>
      <c r="S246" s="40" t="s">
        <v>433</v>
      </c>
      <c r="T246" s="40" t="s">
        <v>433</v>
      </c>
      <c r="U246" s="40" t="s">
        <v>433</v>
      </c>
      <c r="V246" s="40" t="s">
        <v>433</v>
      </c>
      <c r="W246" s="40" t="s">
        <v>433</v>
      </c>
      <c r="X246" s="40" t="s">
        <v>433</v>
      </c>
      <c r="Y246" s="40" t="s">
        <v>433</v>
      </c>
      <c r="Z246" s="40" t="s">
        <v>433</v>
      </c>
      <c r="AA246" s="41">
        <v>0.9</v>
      </c>
      <c r="AB246" s="41">
        <v>2.58</v>
      </c>
      <c r="AC246" s="40">
        <v>0.9</v>
      </c>
      <c r="AD246" s="40">
        <v>4.2785506315901003</v>
      </c>
      <c r="AE246" s="40" t="s">
        <v>120</v>
      </c>
      <c r="AF246" s="40">
        <v>0.9</v>
      </c>
      <c r="AG246" s="40" t="s">
        <v>976</v>
      </c>
      <c r="AH246" s="40">
        <v>2.58</v>
      </c>
      <c r="AI246" s="40" t="s">
        <v>976</v>
      </c>
      <c r="AJ246" s="40">
        <v>4.2785506315901003</v>
      </c>
      <c r="AK246" s="40" t="s">
        <v>977</v>
      </c>
      <c r="AL246" s="41">
        <v>8.1704347826086904E-2</v>
      </c>
      <c r="AM246" s="41">
        <v>2.58</v>
      </c>
      <c r="AN246" s="41">
        <v>0.38841798777218001</v>
      </c>
      <c r="AO246" s="31" t="s">
        <v>1157</v>
      </c>
      <c r="AP246" s="31">
        <v>1</v>
      </c>
      <c r="AQ246" s="32" t="e">
        <f t="shared" si="32"/>
        <v>#VALUE!</v>
      </c>
      <c r="AR246" s="32" t="e">
        <f t="shared" si="32"/>
        <v>#VALUE!</v>
      </c>
      <c r="AS246" s="32" t="e">
        <f t="shared" si="32"/>
        <v>#VALUE!</v>
      </c>
      <c r="AT246" s="32" t="e">
        <f t="shared" si="32"/>
        <v>#VALUE!</v>
      </c>
      <c r="AU246" s="32" t="e">
        <f t="shared" si="32"/>
        <v>#VALUE!</v>
      </c>
      <c r="AV246" s="32" t="e">
        <f t="shared" si="32"/>
        <v>#VALUE!</v>
      </c>
      <c r="AW246" s="32" t="e">
        <f t="shared" si="32"/>
        <v>#VALUE!</v>
      </c>
      <c r="AX246" s="32" t="e">
        <f t="shared" si="32"/>
        <v>#VALUE!</v>
      </c>
      <c r="AY246" s="32" t="e">
        <f t="shared" si="32"/>
        <v>#VALUE!</v>
      </c>
      <c r="AZ246" s="32" t="e">
        <f t="shared" si="31"/>
        <v>#VALUE!</v>
      </c>
      <c r="BA246" s="32" t="e">
        <f t="shared" si="31"/>
        <v>#VALUE!</v>
      </c>
      <c r="BB246" s="32">
        <f t="shared" si="30"/>
        <v>0.9</v>
      </c>
      <c r="BC246" s="32">
        <f t="shared" si="27"/>
        <v>2.58</v>
      </c>
      <c r="BD246" s="28">
        <v>2.0879999999999999E-2</v>
      </c>
      <c r="BE246" s="32">
        <v>0.23</v>
      </c>
      <c r="BF246" s="32" t="e">
        <f t="shared" ref="BF246:BR260" si="34">AQ246*$BD246/$BE246</f>
        <v>#VALUE!</v>
      </c>
      <c r="BG246" s="32" t="e">
        <f t="shared" si="34"/>
        <v>#VALUE!</v>
      </c>
      <c r="BH246" s="32" t="e">
        <f t="shared" si="34"/>
        <v>#VALUE!</v>
      </c>
      <c r="BI246" s="32" t="e">
        <f t="shared" si="33"/>
        <v>#VALUE!</v>
      </c>
      <c r="BJ246" s="32" t="e">
        <f t="shared" si="33"/>
        <v>#VALUE!</v>
      </c>
      <c r="BK246" s="32" t="e">
        <f t="shared" si="33"/>
        <v>#VALUE!</v>
      </c>
      <c r="BL246" s="32" t="e">
        <f t="shared" si="28"/>
        <v>#VALUE!</v>
      </c>
      <c r="BM246" s="32" t="e">
        <f t="shared" si="28"/>
        <v>#VALUE!</v>
      </c>
      <c r="BN246" s="32" t="e">
        <f t="shared" si="28"/>
        <v>#VALUE!</v>
      </c>
      <c r="BO246" s="32" t="e">
        <f t="shared" si="26"/>
        <v>#VALUE!</v>
      </c>
      <c r="BP246" s="32" t="e">
        <f t="shared" si="26"/>
        <v>#VALUE!</v>
      </c>
      <c r="BQ246" s="32">
        <f t="shared" si="26"/>
        <v>8.1704347826086945E-2</v>
      </c>
      <c r="BR246" s="32">
        <f t="shared" si="26"/>
        <v>0.2342191304347826</v>
      </c>
      <c r="BS246" s="32"/>
      <c r="BT246" s="32"/>
      <c r="BU246" s="32"/>
      <c r="BV246" s="32"/>
      <c r="BW246" s="32"/>
      <c r="BX246" s="32"/>
      <c r="BY246" s="32"/>
      <c r="BZ246" s="32"/>
      <c r="CA246" s="32"/>
      <c r="CB246" s="32"/>
      <c r="CC246" s="32"/>
      <c r="CD246" s="32">
        <v>8.1704347826086945E-2</v>
      </c>
      <c r="CE246" s="33">
        <v>0.2342191304347826</v>
      </c>
    </row>
    <row r="247" spans="1:83" x14ac:dyDescent="0.25">
      <c r="A247" s="39">
        <v>3785979</v>
      </c>
      <c r="B247" s="40" t="s">
        <v>907</v>
      </c>
      <c r="C247" s="28" t="s">
        <v>1153</v>
      </c>
      <c r="D247" s="28" t="s">
        <v>1154</v>
      </c>
      <c r="E247" s="40" t="s">
        <v>99</v>
      </c>
      <c r="F247" s="40">
        <v>2023</v>
      </c>
      <c r="G247" s="40" t="s">
        <v>908</v>
      </c>
      <c r="H247" s="40" t="s">
        <v>838</v>
      </c>
      <c r="I247" s="40" t="s">
        <v>943</v>
      </c>
      <c r="J247" s="40" t="s">
        <v>62</v>
      </c>
      <c r="K247" s="40" t="s">
        <v>40</v>
      </c>
      <c r="L247" s="40" t="s">
        <v>41</v>
      </c>
      <c r="M247" s="40">
        <v>150</v>
      </c>
      <c r="N247" s="40" t="s">
        <v>81</v>
      </c>
      <c r="O247" s="40" t="s">
        <v>120</v>
      </c>
      <c r="P247" s="40" t="s">
        <v>433</v>
      </c>
      <c r="Q247" s="40" t="s">
        <v>433</v>
      </c>
      <c r="R247" s="40" t="s">
        <v>433</v>
      </c>
      <c r="S247" s="40" t="s">
        <v>433</v>
      </c>
      <c r="T247" s="40" t="s">
        <v>433</v>
      </c>
      <c r="U247" s="40" t="s">
        <v>433</v>
      </c>
      <c r="V247" s="40" t="s">
        <v>433</v>
      </c>
      <c r="W247" s="40" t="s">
        <v>433</v>
      </c>
      <c r="X247" s="40" t="s">
        <v>433</v>
      </c>
      <c r="Y247" s="40" t="s">
        <v>433</v>
      </c>
      <c r="Z247" s="40" t="s">
        <v>433</v>
      </c>
      <c r="AA247" s="41">
        <v>0.74</v>
      </c>
      <c r="AB247" s="41">
        <v>2.4700000000000002</v>
      </c>
      <c r="AC247" s="40">
        <v>0.74</v>
      </c>
      <c r="AD247" s="40">
        <v>3.2746186247602398</v>
      </c>
      <c r="AE247" s="40" t="s">
        <v>120</v>
      </c>
      <c r="AF247" s="40">
        <v>0.74</v>
      </c>
      <c r="AG247" s="40" t="s">
        <v>976</v>
      </c>
      <c r="AH247" s="40">
        <v>2.4700000000000002</v>
      </c>
      <c r="AI247" s="40" t="s">
        <v>976</v>
      </c>
      <c r="AJ247" s="40">
        <v>3.2746186247602398</v>
      </c>
      <c r="AK247" s="40" t="s">
        <v>977</v>
      </c>
      <c r="AL247" s="41">
        <v>6.7179130434782602E-2</v>
      </c>
      <c r="AM247" s="41">
        <v>2.4700000000000002</v>
      </c>
      <c r="AN247" s="41">
        <v>0.29727842123910297</v>
      </c>
      <c r="AO247" s="31" t="s">
        <v>1157</v>
      </c>
      <c r="AP247" s="31">
        <v>1</v>
      </c>
      <c r="AQ247" s="32" t="e">
        <f t="shared" si="32"/>
        <v>#VALUE!</v>
      </c>
      <c r="AR247" s="32" t="e">
        <f t="shared" si="32"/>
        <v>#VALUE!</v>
      </c>
      <c r="AS247" s="32" t="e">
        <f t="shared" si="32"/>
        <v>#VALUE!</v>
      </c>
      <c r="AT247" s="32" t="e">
        <f t="shared" si="32"/>
        <v>#VALUE!</v>
      </c>
      <c r="AU247" s="32" t="e">
        <f t="shared" si="32"/>
        <v>#VALUE!</v>
      </c>
      <c r="AV247" s="32" t="e">
        <f t="shared" si="32"/>
        <v>#VALUE!</v>
      </c>
      <c r="AW247" s="32" t="e">
        <f t="shared" si="32"/>
        <v>#VALUE!</v>
      </c>
      <c r="AX247" s="32" t="e">
        <f t="shared" si="32"/>
        <v>#VALUE!</v>
      </c>
      <c r="AY247" s="32" t="e">
        <f t="shared" si="32"/>
        <v>#VALUE!</v>
      </c>
      <c r="AZ247" s="32" t="e">
        <f t="shared" si="31"/>
        <v>#VALUE!</v>
      </c>
      <c r="BA247" s="32" t="e">
        <f t="shared" si="31"/>
        <v>#VALUE!</v>
      </c>
      <c r="BB247" s="32">
        <f t="shared" si="30"/>
        <v>0.74</v>
      </c>
      <c r="BC247" s="32">
        <f t="shared" si="27"/>
        <v>2.4700000000000002</v>
      </c>
      <c r="BD247" s="28">
        <v>2.0879999999999999E-2</v>
      </c>
      <c r="BE247" s="32">
        <v>0.23</v>
      </c>
      <c r="BF247" s="32" t="e">
        <f t="shared" si="34"/>
        <v>#VALUE!</v>
      </c>
      <c r="BG247" s="32" t="e">
        <f t="shared" si="34"/>
        <v>#VALUE!</v>
      </c>
      <c r="BH247" s="32" t="e">
        <f t="shared" si="34"/>
        <v>#VALUE!</v>
      </c>
      <c r="BI247" s="32" t="e">
        <f t="shared" si="33"/>
        <v>#VALUE!</v>
      </c>
      <c r="BJ247" s="32" t="e">
        <f t="shared" si="33"/>
        <v>#VALUE!</v>
      </c>
      <c r="BK247" s="32" t="e">
        <f t="shared" si="33"/>
        <v>#VALUE!</v>
      </c>
      <c r="BL247" s="32" t="e">
        <f t="shared" si="28"/>
        <v>#VALUE!</v>
      </c>
      <c r="BM247" s="32" t="e">
        <f t="shared" si="28"/>
        <v>#VALUE!</v>
      </c>
      <c r="BN247" s="32" t="e">
        <f t="shared" si="28"/>
        <v>#VALUE!</v>
      </c>
      <c r="BO247" s="32" t="e">
        <f t="shared" si="26"/>
        <v>#VALUE!</v>
      </c>
      <c r="BP247" s="32" t="e">
        <f t="shared" si="26"/>
        <v>#VALUE!</v>
      </c>
      <c r="BQ247" s="32">
        <f t="shared" si="26"/>
        <v>6.7179130434782602E-2</v>
      </c>
      <c r="BR247" s="32">
        <f t="shared" si="26"/>
        <v>0.22423304347826087</v>
      </c>
      <c r="BS247" s="32"/>
      <c r="BT247" s="32"/>
      <c r="BU247" s="32"/>
      <c r="BV247" s="32"/>
      <c r="BW247" s="32"/>
      <c r="BX247" s="32"/>
      <c r="BY247" s="32"/>
      <c r="BZ247" s="32"/>
      <c r="CA247" s="32"/>
      <c r="CB247" s="32"/>
      <c r="CC247" s="32"/>
      <c r="CD247" s="32">
        <v>6.7179130434782602E-2</v>
      </c>
      <c r="CE247" s="33">
        <v>0.22423304347826087</v>
      </c>
    </row>
    <row r="248" spans="1:83" x14ac:dyDescent="0.25">
      <c r="A248" s="39">
        <v>3785979</v>
      </c>
      <c r="B248" s="40" t="s">
        <v>907</v>
      </c>
      <c r="C248" s="28" t="s">
        <v>1153</v>
      </c>
      <c r="D248" s="28" t="s">
        <v>1154</v>
      </c>
      <c r="E248" s="40" t="s">
        <v>99</v>
      </c>
      <c r="F248" s="40">
        <v>2023</v>
      </c>
      <c r="G248" s="40" t="s">
        <v>908</v>
      </c>
      <c r="H248" s="40" t="s">
        <v>838</v>
      </c>
      <c r="I248" s="40" t="s">
        <v>944</v>
      </c>
      <c r="J248" s="40" t="s">
        <v>62</v>
      </c>
      <c r="K248" s="40" t="s">
        <v>40</v>
      </c>
      <c r="L248" s="40" t="s">
        <v>41</v>
      </c>
      <c r="M248" s="40">
        <v>155</v>
      </c>
      <c r="N248" s="40" t="s">
        <v>81</v>
      </c>
      <c r="O248" s="40" t="s">
        <v>120</v>
      </c>
      <c r="P248" s="40" t="s">
        <v>433</v>
      </c>
      <c r="Q248" s="40" t="s">
        <v>433</v>
      </c>
      <c r="R248" s="40" t="s">
        <v>433</v>
      </c>
      <c r="S248" s="40" t="s">
        <v>433</v>
      </c>
      <c r="T248" s="40" t="s">
        <v>433</v>
      </c>
      <c r="U248" s="40" t="s">
        <v>433</v>
      </c>
      <c r="V248" s="40" t="s">
        <v>433</v>
      </c>
      <c r="W248" s="40" t="s">
        <v>433</v>
      </c>
      <c r="X248" s="40" t="s">
        <v>433</v>
      </c>
      <c r="Y248" s="40" t="s">
        <v>433</v>
      </c>
      <c r="Z248" s="40" t="s">
        <v>433</v>
      </c>
      <c r="AA248" s="41">
        <v>0.72</v>
      </c>
      <c r="AB248" s="41">
        <v>2.5099999999999998</v>
      </c>
      <c r="AC248" s="40">
        <v>0.72</v>
      </c>
      <c r="AD248" s="40">
        <v>3.27142724928874</v>
      </c>
      <c r="AE248" s="40" t="s">
        <v>120</v>
      </c>
      <c r="AF248" s="40">
        <v>0.72</v>
      </c>
      <c r="AG248" s="40" t="s">
        <v>976</v>
      </c>
      <c r="AH248" s="40">
        <v>2.5099999999999998</v>
      </c>
      <c r="AI248" s="40" t="s">
        <v>976</v>
      </c>
      <c r="AJ248" s="40">
        <v>3.27142724928874</v>
      </c>
      <c r="AK248" s="40" t="s">
        <v>977</v>
      </c>
      <c r="AL248" s="41">
        <v>6.5363478260869606E-2</v>
      </c>
      <c r="AM248" s="41">
        <v>2.5099999999999998</v>
      </c>
      <c r="AN248" s="41">
        <v>0.29698869984847298</v>
      </c>
      <c r="AO248" s="31" t="s">
        <v>1157</v>
      </c>
      <c r="AP248" s="31">
        <v>1</v>
      </c>
      <c r="AQ248" s="32" t="e">
        <f t="shared" si="32"/>
        <v>#VALUE!</v>
      </c>
      <c r="AR248" s="32" t="e">
        <f t="shared" si="32"/>
        <v>#VALUE!</v>
      </c>
      <c r="AS248" s="32" t="e">
        <f t="shared" si="32"/>
        <v>#VALUE!</v>
      </c>
      <c r="AT248" s="32" t="e">
        <f t="shared" si="32"/>
        <v>#VALUE!</v>
      </c>
      <c r="AU248" s="32" t="e">
        <f t="shared" si="32"/>
        <v>#VALUE!</v>
      </c>
      <c r="AV248" s="32" t="e">
        <f t="shared" si="32"/>
        <v>#VALUE!</v>
      </c>
      <c r="AW248" s="32" t="e">
        <f t="shared" si="32"/>
        <v>#VALUE!</v>
      </c>
      <c r="AX248" s="32" t="e">
        <f t="shared" si="32"/>
        <v>#VALUE!</v>
      </c>
      <c r="AY248" s="32" t="e">
        <f t="shared" si="32"/>
        <v>#VALUE!</v>
      </c>
      <c r="AZ248" s="32" t="e">
        <f t="shared" si="31"/>
        <v>#VALUE!</v>
      </c>
      <c r="BA248" s="32" t="e">
        <f t="shared" si="31"/>
        <v>#VALUE!</v>
      </c>
      <c r="BB248" s="32">
        <f t="shared" si="30"/>
        <v>0.72</v>
      </c>
      <c r="BC248" s="32">
        <f t="shared" si="27"/>
        <v>2.5099999999999998</v>
      </c>
      <c r="BD248" s="28">
        <v>2.0879999999999999E-2</v>
      </c>
      <c r="BE248" s="32">
        <v>0.23</v>
      </c>
      <c r="BF248" s="32" t="e">
        <f t="shared" si="34"/>
        <v>#VALUE!</v>
      </c>
      <c r="BG248" s="32" t="e">
        <f t="shared" si="34"/>
        <v>#VALUE!</v>
      </c>
      <c r="BH248" s="32" t="e">
        <f t="shared" si="34"/>
        <v>#VALUE!</v>
      </c>
      <c r="BI248" s="32" t="e">
        <f t="shared" si="33"/>
        <v>#VALUE!</v>
      </c>
      <c r="BJ248" s="32" t="e">
        <f t="shared" si="33"/>
        <v>#VALUE!</v>
      </c>
      <c r="BK248" s="32" t="e">
        <f t="shared" si="33"/>
        <v>#VALUE!</v>
      </c>
      <c r="BL248" s="32" t="e">
        <f t="shared" si="28"/>
        <v>#VALUE!</v>
      </c>
      <c r="BM248" s="32" t="e">
        <f t="shared" si="28"/>
        <v>#VALUE!</v>
      </c>
      <c r="BN248" s="32" t="e">
        <f t="shared" si="28"/>
        <v>#VALUE!</v>
      </c>
      <c r="BO248" s="32" t="e">
        <f t="shared" si="26"/>
        <v>#VALUE!</v>
      </c>
      <c r="BP248" s="32" t="e">
        <f t="shared" si="26"/>
        <v>#VALUE!</v>
      </c>
      <c r="BQ248" s="32">
        <f t="shared" si="26"/>
        <v>6.5363478260869565E-2</v>
      </c>
      <c r="BR248" s="32">
        <f t="shared" si="26"/>
        <v>0.22786434782608692</v>
      </c>
      <c r="BS248" s="32"/>
      <c r="BT248" s="32"/>
      <c r="BU248" s="32"/>
      <c r="BV248" s="32"/>
      <c r="BW248" s="32"/>
      <c r="BX248" s="32"/>
      <c r="BY248" s="32"/>
      <c r="BZ248" s="32"/>
      <c r="CA248" s="32"/>
      <c r="CB248" s="32"/>
      <c r="CC248" s="32"/>
      <c r="CD248" s="32">
        <v>6.5363478260869565E-2</v>
      </c>
      <c r="CE248" s="33">
        <v>0.22786434782608692</v>
      </c>
    </row>
    <row r="249" spans="1:83" x14ac:dyDescent="0.25">
      <c r="A249" s="39">
        <v>3785979</v>
      </c>
      <c r="B249" s="40" t="s">
        <v>907</v>
      </c>
      <c r="C249" s="28" t="s">
        <v>1153</v>
      </c>
      <c r="D249" s="28" t="s">
        <v>1154</v>
      </c>
      <c r="E249" s="40" t="s">
        <v>99</v>
      </c>
      <c r="F249" s="40">
        <v>2023</v>
      </c>
      <c r="G249" s="40" t="s">
        <v>908</v>
      </c>
      <c r="H249" s="40" t="s">
        <v>838</v>
      </c>
      <c r="I249" s="40" t="s">
        <v>946</v>
      </c>
      <c r="J249" s="40" t="s">
        <v>62</v>
      </c>
      <c r="K249" s="40" t="s">
        <v>40</v>
      </c>
      <c r="L249" s="40" t="s">
        <v>41</v>
      </c>
      <c r="M249" s="40">
        <v>185</v>
      </c>
      <c r="N249" s="40" t="s">
        <v>81</v>
      </c>
      <c r="O249" s="40" t="s">
        <v>120</v>
      </c>
      <c r="P249" s="40" t="s">
        <v>433</v>
      </c>
      <c r="Q249" s="40" t="s">
        <v>433</v>
      </c>
      <c r="R249" s="40" t="s">
        <v>433</v>
      </c>
      <c r="S249" s="40" t="s">
        <v>433</v>
      </c>
      <c r="T249" s="40" t="s">
        <v>433</v>
      </c>
      <c r="U249" s="40" t="s">
        <v>433</v>
      </c>
      <c r="V249" s="40" t="s">
        <v>433</v>
      </c>
      <c r="W249" s="40" t="s">
        <v>433</v>
      </c>
      <c r="X249" s="40" t="s">
        <v>433</v>
      </c>
      <c r="Y249" s="40" t="s">
        <v>433</v>
      </c>
      <c r="Z249" s="40" t="s">
        <v>433</v>
      </c>
      <c r="AA249" s="41">
        <v>0.88</v>
      </c>
      <c r="AB249" s="41">
        <v>2.52</v>
      </c>
      <c r="AC249" s="40">
        <v>0.88</v>
      </c>
      <c r="AD249" s="40">
        <v>4.0246471197002904</v>
      </c>
      <c r="AE249" s="40" t="s">
        <v>120</v>
      </c>
      <c r="AF249" s="40">
        <v>0.88</v>
      </c>
      <c r="AG249" s="40" t="s">
        <v>976</v>
      </c>
      <c r="AH249" s="40">
        <v>2.52</v>
      </c>
      <c r="AI249" s="40" t="s">
        <v>976</v>
      </c>
      <c r="AJ249" s="40">
        <v>4.0246471197002904</v>
      </c>
      <c r="AK249" s="40" t="s">
        <v>977</v>
      </c>
      <c r="AL249" s="41">
        <v>7.9888695652173894E-2</v>
      </c>
      <c r="AM249" s="41">
        <v>2.52</v>
      </c>
      <c r="AN249" s="41">
        <v>0.36536796460583498</v>
      </c>
      <c r="AO249" s="31" t="s">
        <v>1157</v>
      </c>
      <c r="AP249" s="31">
        <v>1</v>
      </c>
      <c r="AQ249" s="32" t="e">
        <f t="shared" si="32"/>
        <v>#VALUE!</v>
      </c>
      <c r="AR249" s="32" t="e">
        <f t="shared" si="32"/>
        <v>#VALUE!</v>
      </c>
      <c r="AS249" s="32" t="e">
        <f t="shared" si="32"/>
        <v>#VALUE!</v>
      </c>
      <c r="AT249" s="32" t="e">
        <f t="shared" si="32"/>
        <v>#VALUE!</v>
      </c>
      <c r="AU249" s="32" t="e">
        <f t="shared" si="32"/>
        <v>#VALUE!</v>
      </c>
      <c r="AV249" s="32" t="e">
        <f t="shared" si="32"/>
        <v>#VALUE!</v>
      </c>
      <c r="AW249" s="32" t="e">
        <f t="shared" si="32"/>
        <v>#VALUE!</v>
      </c>
      <c r="AX249" s="32" t="e">
        <f t="shared" si="32"/>
        <v>#VALUE!</v>
      </c>
      <c r="AY249" s="32" t="e">
        <f t="shared" si="32"/>
        <v>#VALUE!</v>
      </c>
      <c r="AZ249" s="32" t="e">
        <f t="shared" si="31"/>
        <v>#VALUE!</v>
      </c>
      <c r="BA249" s="32" t="e">
        <f t="shared" si="31"/>
        <v>#VALUE!</v>
      </c>
      <c r="BB249" s="32">
        <f t="shared" si="30"/>
        <v>0.88</v>
      </c>
      <c r="BC249" s="32">
        <f t="shared" si="27"/>
        <v>2.52</v>
      </c>
      <c r="BD249" s="28">
        <v>2.0879999999999999E-2</v>
      </c>
      <c r="BE249" s="32">
        <v>0.23</v>
      </c>
      <c r="BF249" s="32" t="e">
        <f t="shared" si="34"/>
        <v>#VALUE!</v>
      </c>
      <c r="BG249" s="32" t="e">
        <f t="shared" si="34"/>
        <v>#VALUE!</v>
      </c>
      <c r="BH249" s="32" t="e">
        <f t="shared" si="34"/>
        <v>#VALUE!</v>
      </c>
      <c r="BI249" s="32" t="e">
        <f t="shared" si="33"/>
        <v>#VALUE!</v>
      </c>
      <c r="BJ249" s="32" t="e">
        <f t="shared" si="33"/>
        <v>#VALUE!</v>
      </c>
      <c r="BK249" s="32" t="e">
        <f t="shared" si="33"/>
        <v>#VALUE!</v>
      </c>
      <c r="BL249" s="32" t="e">
        <f t="shared" si="28"/>
        <v>#VALUE!</v>
      </c>
      <c r="BM249" s="32" t="e">
        <f t="shared" si="28"/>
        <v>#VALUE!</v>
      </c>
      <c r="BN249" s="32" t="e">
        <f t="shared" si="28"/>
        <v>#VALUE!</v>
      </c>
      <c r="BO249" s="32" t="e">
        <f t="shared" si="26"/>
        <v>#VALUE!</v>
      </c>
      <c r="BP249" s="32" t="e">
        <f t="shared" si="26"/>
        <v>#VALUE!</v>
      </c>
      <c r="BQ249" s="32">
        <f t="shared" si="26"/>
        <v>7.9888695652173908E-2</v>
      </c>
      <c r="BR249" s="32">
        <f t="shared" si="26"/>
        <v>0.22877217391304347</v>
      </c>
      <c r="BS249" s="32"/>
      <c r="BT249" s="32"/>
      <c r="BU249" s="32"/>
      <c r="BV249" s="32"/>
      <c r="BW249" s="32"/>
      <c r="BX249" s="32"/>
      <c r="BY249" s="32"/>
      <c r="BZ249" s="32"/>
      <c r="CA249" s="32"/>
      <c r="CB249" s="32"/>
      <c r="CC249" s="32"/>
      <c r="CD249" s="32">
        <v>7.9888695652173908E-2</v>
      </c>
      <c r="CE249" s="33">
        <v>0.22877217391304347</v>
      </c>
    </row>
    <row r="250" spans="1:83" x14ac:dyDescent="0.25">
      <c r="A250" s="39">
        <v>3785979</v>
      </c>
      <c r="B250" s="40" t="s">
        <v>907</v>
      </c>
      <c r="C250" s="28" t="s">
        <v>1153</v>
      </c>
      <c r="D250" s="28" t="s">
        <v>1154</v>
      </c>
      <c r="E250" s="40" t="s">
        <v>99</v>
      </c>
      <c r="F250" s="40">
        <v>2023</v>
      </c>
      <c r="G250" s="40" t="s">
        <v>908</v>
      </c>
      <c r="H250" s="40" t="s">
        <v>838</v>
      </c>
      <c r="I250" s="40" t="s">
        <v>949</v>
      </c>
      <c r="J250" s="40" t="s">
        <v>62</v>
      </c>
      <c r="K250" s="40" t="s">
        <v>40</v>
      </c>
      <c r="L250" s="40" t="s">
        <v>41</v>
      </c>
      <c r="M250" s="40">
        <v>209</v>
      </c>
      <c r="N250" s="40" t="s">
        <v>81</v>
      </c>
      <c r="O250" s="40" t="s">
        <v>120</v>
      </c>
      <c r="P250" s="40" t="s">
        <v>433</v>
      </c>
      <c r="Q250" s="40" t="s">
        <v>433</v>
      </c>
      <c r="R250" s="40" t="s">
        <v>433</v>
      </c>
      <c r="S250" s="40" t="s">
        <v>433</v>
      </c>
      <c r="T250" s="40" t="s">
        <v>433</v>
      </c>
      <c r="U250" s="40" t="s">
        <v>433</v>
      </c>
      <c r="V250" s="40" t="s">
        <v>433</v>
      </c>
      <c r="W250" s="40" t="s">
        <v>433</v>
      </c>
      <c r="X250" s="40" t="s">
        <v>433</v>
      </c>
      <c r="Y250" s="40" t="s">
        <v>433</v>
      </c>
      <c r="Z250" s="40" t="s">
        <v>433</v>
      </c>
      <c r="AA250" s="41">
        <v>0.78</v>
      </c>
      <c r="AB250" s="41">
        <v>2.44</v>
      </c>
      <c r="AC250" s="40">
        <v>0.78</v>
      </c>
      <c r="AD250" s="40">
        <v>3.3829389749095702</v>
      </c>
      <c r="AE250" s="40" t="s">
        <v>120</v>
      </c>
      <c r="AF250" s="40">
        <v>0.78</v>
      </c>
      <c r="AG250" s="40" t="s">
        <v>976</v>
      </c>
      <c r="AH250" s="40">
        <v>2.44</v>
      </c>
      <c r="AI250" s="40" t="s">
        <v>976</v>
      </c>
      <c r="AJ250" s="40">
        <v>3.3829389749095702</v>
      </c>
      <c r="AK250" s="40" t="s">
        <v>977</v>
      </c>
      <c r="AL250" s="41">
        <v>7.0810434782608705E-2</v>
      </c>
      <c r="AM250" s="41">
        <v>2.44</v>
      </c>
      <c r="AN250" s="41">
        <v>0.30711202520048603</v>
      </c>
      <c r="AO250" s="31" t="s">
        <v>1157</v>
      </c>
      <c r="AP250" s="31">
        <v>1</v>
      </c>
      <c r="AQ250" s="32" t="e">
        <f t="shared" si="32"/>
        <v>#VALUE!</v>
      </c>
      <c r="AR250" s="32" t="e">
        <f t="shared" si="32"/>
        <v>#VALUE!</v>
      </c>
      <c r="AS250" s="32" t="e">
        <f t="shared" si="32"/>
        <v>#VALUE!</v>
      </c>
      <c r="AT250" s="32" t="e">
        <f t="shared" si="32"/>
        <v>#VALUE!</v>
      </c>
      <c r="AU250" s="32" t="e">
        <f t="shared" si="32"/>
        <v>#VALUE!</v>
      </c>
      <c r="AV250" s="32" t="e">
        <f t="shared" si="32"/>
        <v>#VALUE!</v>
      </c>
      <c r="AW250" s="32" t="e">
        <f t="shared" si="32"/>
        <v>#VALUE!</v>
      </c>
      <c r="AX250" s="32" t="e">
        <f t="shared" si="32"/>
        <v>#VALUE!</v>
      </c>
      <c r="AY250" s="32" t="e">
        <f t="shared" si="32"/>
        <v>#VALUE!</v>
      </c>
      <c r="AZ250" s="32" t="e">
        <f t="shared" si="31"/>
        <v>#VALUE!</v>
      </c>
      <c r="BA250" s="32" t="e">
        <f t="shared" si="31"/>
        <v>#VALUE!</v>
      </c>
      <c r="BB250" s="32">
        <f t="shared" si="30"/>
        <v>0.78</v>
      </c>
      <c r="BC250" s="32">
        <f t="shared" si="27"/>
        <v>2.44</v>
      </c>
      <c r="BD250" s="28">
        <v>2.0879999999999999E-2</v>
      </c>
      <c r="BE250" s="32">
        <v>0.23</v>
      </c>
      <c r="BF250" s="32" t="e">
        <f t="shared" si="34"/>
        <v>#VALUE!</v>
      </c>
      <c r="BG250" s="32" t="e">
        <f t="shared" si="34"/>
        <v>#VALUE!</v>
      </c>
      <c r="BH250" s="32" t="e">
        <f t="shared" si="34"/>
        <v>#VALUE!</v>
      </c>
      <c r="BI250" s="32" t="e">
        <f t="shared" si="33"/>
        <v>#VALUE!</v>
      </c>
      <c r="BJ250" s="32" t="e">
        <f t="shared" si="33"/>
        <v>#VALUE!</v>
      </c>
      <c r="BK250" s="32" t="e">
        <f t="shared" si="33"/>
        <v>#VALUE!</v>
      </c>
      <c r="BL250" s="32" t="e">
        <f t="shared" si="28"/>
        <v>#VALUE!</v>
      </c>
      <c r="BM250" s="32" t="e">
        <f t="shared" si="28"/>
        <v>#VALUE!</v>
      </c>
      <c r="BN250" s="32" t="e">
        <f t="shared" si="28"/>
        <v>#VALUE!</v>
      </c>
      <c r="BO250" s="32" t="e">
        <f t="shared" si="26"/>
        <v>#VALUE!</v>
      </c>
      <c r="BP250" s="32" t="e">
        <f t="shared" si="26"/>
        <v>#VALUE!</v>
      </c>
      <c r="BQ250" s="32">
        <f t="shared" si="26"/>
        <v>7.0810434782608692E-2</v>
      </c>
      <c r="BR250" s="32">
        <f t="shared" si="26"/>
        <v>0.22150956521739129</v>
      </c>
      <c r="BS250" s="32"/>
      <c r="BT250" s="32"/>
      <c r="BU250" s="32"/>
      <c r="BV250" s="32"/>
      <c r="BW250" s="32"/>
      <c r="BX250" s="32"/>
      <c r="BY250" s="32"/>
      <c r="BZ250" s="32"/>
      <c r="CA250" s="32"/>
      <c r="CB250" s="32"/>
      <c r="CC250" s="32"/>
      <c r="CD250" s="32">
        <v>7.0810434782608692E-2</v>
      </c>
      <c r="CE250" s="33">
        <v>0.22150956521739129</v>
      </c>
    </row>
    <row r="251" spans="1:83" x14ac:dyDescent="0.25">
      <c r="A251" s="39">
        <v>3785979</v>
      </c>
      <c r="B251" s="40" t="s">
        <v>907</v>
      </c>
      <c r="C251" s="28" t="s">
        <v>1153</v>
      </c>
      <c r="D251" s="28" t="s">
        <v>1154</v>
      </c>
      <c r="E251" s="40" t="s">
        <v>99</v>
      </c>
      <c r="F251" s="40">
        <v>2023</v>
      </c>
      <c r="G251" s="40" t="s">
        <v>908</v>
      </c>
      <c r="H251" s="40" t="s">
        <v>838</v>
      </c>
      <c r="I251" s="40" t="s">
        <v>951</v>
      </c>
      <c r="J251" s="40" t="s">
        <v>62</v>
      </c>
      <c r="K251" s="40" t="s">
        <v>40</v>
      </c>
      <c r="L251" s="40" t="s">
        <v>41</v>
      </c>
      <c r="M251" s="40">
        <v>223</v>
      </c>
      <c r="N251" s="40" t="s">
        <v>81</v>
      </c>
      <c r="O251" s="40" t="s">
        <v>120</v>
      </c>
      <c r="P251" s="40" t="s">
        <v>433</v>
      </c>
      <c r="Q251" s="40" t="s">
        <v>433</v>
      </c>
      <c r="R251" s="40" t="s">
        <v>433</v>
      </c>
      <c r="S251" s="40" t="s">
        <v>433</v>
      </c>
      <c r="T251" s="40" t="s">
        <v>433</v>
      </c>
      <c r="U251" s="40" t="s">
        <v>433</v>
      </c>
      <c r="V251" s="40" t="s">
        <v>433</v>
      </c>
      <c r="W251" s="40" t="s">
        <v>433</v>
      </c>
      <c r="X251" s="40" t="s">
        <v>433</v>
      </c>
      <c r="Y251" s="40" t="s">
        <v>433</v>
      </c>
      <c r="Z251" s="40" t="s">
        <v>433</v>
      </c>
      <c r="AA251" s="41">
        <v>0.77</v>
      </c>
      <c r="AB251" s="41">
        <v>2.56</v>
      </c>
      <c r="AC251" s="40">
        <v>0.77</v>
      </c>
      <c r="AD251" s="40">
        <v>3.6139797334168899</v>
      </c>
      <c r="AE251" s="40" t="s">
        <v>120</v>
      </c>
      <c r="AF251" s="40">
        <v>0.77</v>
      </c>
      <c r="AG251" s="40" t="s">
        <v>976</v>
      </c>
      <c r="AH251" s="40">
        <v>2.56</v>
      </c>
      <c r="AI251" s="40" t="s">
        <v>976</v>
      </c>
      <c r="AJ251" s="40">
        <v>3.6139797334168899</v>
      </c>
      <c r="AK251" s="40" t="s">
        <v>977</v>
      </c>
      <c r="AL251" s="41">
        <v>6.9902608695652194E-2</v>
      </c>
      <c r="AM251" s="41">
        <v>2.56</v>
      </c>
      <c r="AN251" s="41">
        <v>0.32808650797280298</v>
      </c>
      <c r="AO251" s="31" t="s">
        <v>1157</v>
      </c>
      <c r="AP251" s="31">
        <v>1</v>
      </c>
      <c r="AQ251" s="32" t="e">
        <f t="shared" si="32"/>
        <v>#VALUE!</v>
      </c>
      <c r="AR251" s="32" t="e">
        <f t="shared" si="32"/>
        <v>#VALUE!</v>
      </c>
      <c r="AS251" s="32" t="e">
        <f t="shared" si="32"/>
        <v>#VALUE!</v>
      </c>
      <c r="AT251" s="32" t="e">
        <f t="shared" si="32"/>
        <v>#VALUE!</v>
      </c>
      <c r="AU251" s="32" t="e">
        <f t="shared" si="32"/>
        <v>#VALUE!</v>
      </c>
      <c r="AV251" s="32" t="e">
        <f t="shared" si="32"/>
        <v>#VALUE!</v>
      </c>
      <c r="AW251" s="32" t="e">
        <f t="shared" si="32"/>
        <v>#VALUE!</v>
      </c>
      <c r="AX251" s="32" t="e">
        <f t="shared" si="32"/>
        <v>#VALUE!</v>
      </c>
      <c r="AY251" s="32" t="e">
        <f t="shared" si="32"/>
        <v>#VALUE!</v>
      </c>
      <c r="AZ251" s="32" t="e">
        <f t="shared" si="31"/>
        <v>#VALUE!</v>
      </c>
      <c r="BA251" s="32" t="e">
        <f t="shared" si="31"/>
        <v>#VALUE!</v>
      </c>
      <c r="BB251" s="32">
        <f t="shared" si="30"/>
        <v>0.77</v>
      </c>
      <c r="BC251" s="32">
        <f t="shared" si="27"/>
        <v>2.56</v>
      </c>
      <c r="BD251" s="28">
        <v>2.0879999999999999E-2</v>
      </c>
      <c r="BE251" s="32">
        <v>0.23</v>
      </c>
      <c r="BF251" s="32" t="e">
        <f t="shared" si="34"/>
        <v>#VALUE!</v>
      </c>
      <c r="BG251" s="32" t="e">
        <f t="shared" si="34"/>
        <v>#VALUE!</v>
      </c>
      <c r="BH251" s="32" t="e">
        <f t="shared" si="34"/>
        <v>#VALUE!</v>
      </c>
      <c r="BI251" s="32" t="e">
        <f t="shared" si="33"/>
        <v>#VALUE!</v>
      </c>
      <c r="BJ251" s="32" t="e">
        <f t="shared" si="33"/>
        <v>#VALUE!</v>
      </c>
      <c r="BK251" s="32" t="e">
        <f t="shared" si="33"/>
        <v>#VALUE!</v>
      </c>
      <c r="BL251" s="32" t="e">
        <f t="shared" si="28"/>
        <v>#VALUE!</v>
      </c>
      <c r="BM251" s="32" t="e">
        <f t="shared" si="28"/>
        <v>#VALUE!</v>
      </c>
      <c r="BN251" s="32" t="e">
        <f t="shared" si="28"/>
        <v>#VALUE!</v>
      </c>
      <c r="BO251" s="32" t="e">
        <f t="shared" si="26"/>
        <v>#VALUE!</v>
      </c>
      <c r="BP251" s="32" t="e">
        <f t="shared" si="26"/>
        <v>#VALUE!</v>
      </c>
      <c r="BQ251" s="32">
        <f t="shared" si="26"/>
        <v>6.990260869565218E-2</v>
      </c>
      <c r="BR251" s="32">
        <f t="shared" si="26"/>
        <v>0.23240347826086957</v>
      </c>
      <c r="BS251" s="32"/>
      <c r="BT251" s="32"/>
      <c r="BU251" s="32"/>
      <c r="BV251" s="32"/>
      <c r="BW251" s="32"/>
      <c r="BX251" s="32"/>
      <c r="BY251" s="32"/>
      <c r="BZ251" s="32"/>
      <c r="CA251" s="32"/>
      <c r="CB251" s="32"/>
      <c r="CC251" s="32"/>
      <c r="CD251" s="32">
        <v>6.990260869565218E-2</v>
      </c>
      <c r="CE251" s="33">
        <v>0.23240347826086957</v>
      </c>
    </row>
    <row r="252" spans="1:83" x14ac:dyDescent="0.25">
      <c r="A252" s="39">
        <v>3785979</v>
      </c>
      <c r="B252" s="40" t="s">
        <v>907</v>
      </c>
      <c r="C252" s="28" t="s">
        <v>1153</v>
      </c>
      <c r="D252" s="28" t="s">
        <v>1154</v>
      </c>
      <c r="E252" s="40" t="s">
        <v>99</v>
      </c>
      <c r="F252" s="40">
        <v>2023</v>
      </c>
      <c r="G252" s="40" t="s">
        <v>908</v>
      </c>
      <c r="H252" s="40" t="s">
        <v>838</v>
      </c>
      <c r="I252" s="40" t="s">
        <v>953</v>
      </c>
      <c r="J252" s="40" t="s">
        <v>62</v>
      </c>
      <c r="K252" s="40" t="s">
        <v>40</v>
      </c>
      <c r="L252" s="40" t="s">
        <v>41</v>
      </c>
      <c r="M252" s="40">
        <v>271</v>
      </c>
      <c r="N252" s="40" t="s">
        <v>81</v>
      </c>
      <c r="O252" s="40" t="s">
        <v>120</v>
      </c>
      <c r="P252" s="40" t="s">
        <v>433</v>
      </c>
      <c r="Q252" s="40" t="s">
        <v>433</v>
      </c>
      <c r="R252" s="40" t="s">
        <v>433</v>
      </c>
      <c r="S252" s="40" t="s">
        <v>433</v>
      </c>
      <c r="T252" s="40" t="s">
        <v>433</v>
      </c>
      <c r="U252" s="40" t="s">
        <v>433</v>
      </c>
      <c r="V252" s="40" t="s">
        <v>433</v>
      </c>
      <c r="W252" s="40" t="s">
        <v>433</v>
      </c>
      <c r="X252" s="40" t="s">
        <v>433</v>
      </c>
      <c r="Y252" s="40" t="s">
        <v>433</v>
      </c>
      <c r="Z252" s="40" t="s">
        <v>433</v>
      </c>
      <c r="AA252" s="41">
        <v>0.76</v>
      </c>
      <c r="AB252" s="41">
        <v>2.5099999999999998</v>
      </c>
      <c r="AC252" s="40">
        <v>0.76</v>
      </c>
      <c r="AD252" s="40">
        <v>3.4531732075825601</v>
      </c>
      <c r="AE252" s="40" t="s">
        <v>120</v>
      </c>
      <c r="AF252" s="40">
        <v>0.76</v>
      </c>
      <c r="AG252" s="40" t="s">
        <v>976</v>
      </c>
      <c r="AH252" s="40">
        <v>2.5099999999999998</v>
      </c>
      <c r="AI252" s="40" t="s">
        <v>976</v>
      </c>
      <c r="AJ252" s="40">
        <v>3.4531732075825601</v>
      </c>
      <c r="AK252" s="40" t="s">
        <v>977</v>
      </c>
      <c r="AL252" s="41">
        <v>6.8994782608695598E-2</v>
      </c>
      <c r="AM252" s="41">
        <v>2.5099999999999998</v>
      </c>
      <c r="AN252" s="41">
        <v>0.31348807206227802</v>
      </c>
      <c r="AO252" s="31" t="s">
        <v>1157</v>
      </c>
      <c r="AP252" s="31">
        <v>1</v>
      </c>
      <c r="AQ252" s="32" t="e">
        <f t="shared" si="32"/>
        <v>#VALUE!</v>
      </c>
      <c r="AR252" s="32" t="e">
        <f t="shared" si="32"/>
        <v>#VALUE!</v>
      </c>
      <c r="AS252" s="32" t="e">
        <f t="shared" si="32"/>
        <v>#VALUE!</v>
      </c>
      <c r="AT252" s="32" t="e">
        <f t="shared" si="32"/>
        <v>#VALUE!</v>
      </c>
      <c r="AU252" s="32" t="e">
        <f t="shared" si="32"/>
        <v>#VALUE!</v>
      </c>
      <c r="AV252" s="32" t="e">
        <f t="shared" si="32"/>
        <v>#VALUE!</v>
      </c>
      <c r="AW252" s="32" t="e">
        <f t="shared" si="32"/>
        <v>#VALUE!</v>
      </c>
      <c r="AX252" s="32" t="e">
        <f t="shared" si="32"/>
        <v>#VALUE!</v>
      </c>
      <c r="AY252" s="32" t="e">
        <f t="shared" si="32"/>
        <v>#VALUE!</v>
      </c>
      <c r="AZ252" s="32" t="e">
        <f t="shared" si="31"/>
        <v>#VALUE!</v>
      </c>
      <c r="BA252" s="32" t="e">
        <f t="shared" si="31"/>
        <v>#VALUE!</v>
      </c>
      <c r="BB252" s="32">
        <f t="shared" si="30"/>
        <v>0.76</v>
      </c>
      <c r="BC252" s="32">
        <f t="shared" si="27"/>
        <v>2.5099999999999998</v>
      </c>
      <c r="BD252" s="28">
        <v>2.0879999999999999E-2</v>
      </c>
      <c r="BE252" s="32">
        <v>0.23</v>
      </c>
      <c r="BF252" s="32" t="e">
        <f t="shared" si="34"/>
        <v>#VALUE!</v>
      </c>
      <c r="BG252" s="32" t="e">
        <f t="shared" si="34"/>
        <v>#VALUE!</v>
      </c>
      <c r="BH252" s="32" t="e">
        <f t="shared" si="34"/>
        <v>#VALUE!</v>
      </c>
      <c r="BI252" s="32" t="e">
        <f t="shared" si="33"/>
        <v>#VALUE!</v>
      </c>
      <c r="BJ252" s="32" t="e">
        <f t="shared" si="33"/>
        <v>#VALUE!</v>
      </c>
      <c r="BK252" s="32" t="e">
        <f t="shared" si="33"/>
        <v>#VALUE!</v>
      </c>
      <c r="BL252" s="32" t="e">
        <f t="shared" si="28"/>
        <v>#VALUE!</v>
      </c>
      <c r="BM252" s="32" t="e">
        <f t="shared" si="28"/>
        <v>#VALUE!</v>
      </c>
      <c r="BN252" s="32" t="e">
        <f t="shared" si="28"/>
        <v>#VALUE!</v>
      </c>
      <c r="BO252" s="32" t="e">
        <f t="shared" si="26"/>
        <v>#VALUE!</v>
      </c>
      <c r="BP252" s="32" t="e">
        <f t="shared" si="26"/>
        <v>#VALUE!</v>
      </c>
      <c r="BQ252" s="32">
        <f t="shared" si="26"/>
        <v>6.899478260869564E-2</v>
      </c>
      <c r="BR252" s="32">
        <f t="shared" si="26"/>
        <v>0.22786434782608692</v>
      </c>
      <c r="BS252" s="32"/>
      <c r="BT252" s="32"/>
      <c r="BU252" s="32"/>
      <c r="BV252" s="32"/>
      <c r="BW252" s="32"/>
      <c r="BX252" s="32"/>
      <c r="BY252" s="32"/>
      <c r="BZ252" s="32"/>
      <c r="CA252" s="32"/>
      <c r="CB252" s="32"/>
      <c r="CC252" s="32"/>
      <c r="CD252" s="32">
        <v>6.899478260869564E-2</v>
      </c>
      <c r="CE252" s="33">
        <v>0.22786434782608692</v>
      </c>
    </row>
    <row r="253" spans="1:83" x14ac:dyDescent="0.25">
      <c r="A253" s="39">
        <v>3750768</v>
      </c>
      <c r="B253" s="40" t="s">
        <v>37</v>
      </c>
      <c r="C253" s="28" t="s">
        <v>1151</v>
      </c>
      <c r="D253" s="28" t="s">
        <v>981</v>
      </c>
      <c r="E253" s="40" t="s">
        <v>48</v>
      </c>
      <c r="F253" s="40">
        <v>2018</v>
      </c>
      <c r="G253" s="40" t="s">
        <v>38</v>
      </c>
      <c r="H253" s="40" t="s">
        <v>39</v>
      </c>
      <c r="I253" s="40"/>
      <c r="J253" s="40" t="s">
        <v>981</v>
      </c>
      <c r="K253" s="40" t="s">
        <v>40</v>
      </c>
      <c r="L253" s="40" t="s">
        <v>41</v>
      </c>
      <c r="M253" s="40">
        <v>181</v>
      </c>
      <c r="N253" s="40"/>
      <c r="O253" s="40" t="s">
        <v>43</v>
      </c>
      <c r="P253" s="40" t="s">
        <v>433</v>
      </c>
      <c r="Q253" s="40" t="s">
        <v>433</v>
      </c>
      <c r="R253" s="40" t="s">
        <v>433</v>
      </c>
      <c r="S253" s="40" t="s">
        <v>433</v>
      </c>
      <c r="T253" s="40" t="s">
        <v>433</v>
      </c>
      <c r="U253" s="40" t="s">
        <v>433</v>
      </c>
      <c r="V253" s="40" t="s">
        <v>433</v>
      </c>
      <c r="W253" s="40" t="s">
        <v>433</v>
      </c>
      <c r="X253" s="40" t="s">
        <v>433</v>
      </c>
      <c r="Y253" s="40" t="s">
        <v>433</v>
      </c>
      <c r="Z253" s="40" t="s">
        <v>433</v>
      </c>
      <c r="AA253" s="40" t="s">
        <v>433</v>
      </c>
      <c r="AB253" s="40" t="s">
        <v>433</v>
      </c>
      <c r="AC253" s="40">
        <v>1.72</v>
      </c>
      <c r="AD253" s="40">
        <v>10.4110100583661</v>
      </c>
      <c r="AE253" s="40" t="s">
        <v>43</v>
      </c>
      <c r="AF253" s="40">
        <v>1.72</v>
      </c>
      <c r="AG253" s="40" t="s">
        <v>977</v>
      </c>
      <c r="AH253" s="40">
        <v>2.9881377280784598</v>
      </c>
      <c r="AI253" s="40" t="s">
        <v>977</v>
      </c>
      <c r="AJ253" s="40">
        <v>10.4110100583661</v>
      </c>
      <c r="AK253" s="40" t="s">
        <v>977</v>
      </c>
      <c r="AL253" s="41">
        <v>8.0279297276104805E-2</v>
      </c>
      <c r="AM253" s="41">
        <v>2.9881377280784598</v>
      </c>
      <c r="AN253" s="41">
        <v>0.48592358803493502</v>
      </c>
      <c r="AO253" s="28" t="s">
        <v>1156</v>
      </c>
      <c r="AP253" s="31">
        <v>1</v>
      </c>
      <c r="AQ253" s="32" t="e">
        <f t="shared" si="32"/>
        <v>#VALUE!</v>
      </c>
      <c r="AR253" s="32" t="e">
        <f t="shared" si="32"/>
        <v>#VALUE!</v>
      </c>
      <c r="AS253" s="32" t="e">
        <f t="shared" si="32"/>
        <v>#VALUE!</v>
      </c>
      <c r="AT253" s="32" t="e">
        <f t="shared" si="32"/>
        <v>#VALUE!</v>
      </c>
      <c r="AU253" s="32" t="e">
        <f t="shared" si="32"/>
        <v>#VALUE!</v>
      </c>
      <c r="AV253" s="32" t="e">
        <f t="shared" si="32"/>
        <v>#VALUE!</v>
      </c>
      <c r="AW253" s="32" t="e">
        <f t="shared" si="32"/>
        <v>#VALUE!</v>
      </c>
      <c r="AX253" s="32" t="e">
        <f t="shared" si="32"/>
        <v>#VALUE!</v>
      </c>
      <c r="AY253" s="32" t="e">
        <f t="shared" si="32"/>
        <v>#VALUE!</v>
      </c>
      <c r="AZ253" s="32" t="e">
        <f t="shared" si="31"/>
        <v>#VALUE!</v>
      </c>
      <c r="BA253" s="32" t="e">
        <f t="shared" si="31"/>
        <v>#VALUE!</v>
      </c>
      <c r="BB253" s="32" t="e">
        <f t="shared" si="30"/>
        <v>#VALUE!</v>
      </c>
      <c r="BC253" s="32" t="e">
        <f t="shared" si="27"/>
        <v>#VALUE!</v>
      </c>
      <c r="BD253" s="28">
        <v>2.70709258256632E-2</v>
      </c>
      <c r="BE253" s="32">
        <v>0.57999999999999996</v>
      </c>
      <c r="BF253" s="32" t="e">
        <f t="shared" si="34"/>
        <v>#VALUE!</v>
      </c>
      <c r="BG253" s="32" t="e">
        <f t="shared" si="34"/>
        <v>#VALUE!</v>
      </c>
      <c r="BH253" s="32" t="e">
        <f t="shared" si="34"/>
        <v>#VALUE!</v>
      </c>
      <c r="BI253" s="32" t="e">
        <f t="shared" si="33"/>
        <v>#VALUE!</v>
      </c>
      <c r="BJ253" s="32" t="e">
        <f t="shared" si="33"/>
        <v>#VALUE!</v>
      </c>
      <c r="BK253" s="32" t="e">
        <f t="shared" si="33"/>
        <v>#VALUE!</v>
      </c>
      <c r="BL253" s="32" t="e">
        <f t="shared" si="28"/>
        <v>#VALUE!</v>
      </c>
      <c r="BM253" s="32" t="e">
        <f t="shared" si="28"/>
        <v>#VALUE!</v>
      </c>
      <c r="BN253" s="32" t="e">
        <f t="shared" si="28"/>
        <v>#VALUE!</v>
      </c>
      <c r="BO253" s="32" t="e">
        <f t="shared" si="28"/>
        <v>#VALUE!</v>
      </c>
      <c r="BP253" s="32" t="e">
        <f t="shared" si="28"/>
        <v>#VALUE!</v>
      </c>
      <c r="BQ253" s="32" t="e">
        <f t="shared" si="28"/>
        <v>#VALUE!</v>
      </c>
      <c r="BR253" s="32" t="e">
        <f t="shared" si="28"/>
        <v>#VALUE!</v>
      </c>
      <c r="BS253" s="32"/>
      <c r="BT253" s="32"/>
      <c r="BU253" s="32"/>
      <c r="BV253" s="32"/>
      <c r="BW253" s="32"/>
      <c r="BX253" s="32"/>
      <c r="BY253" s="32"/>
      <c r="BZ253" s="32"/>
      <c r="CA253" s="32"/>
      <c r="CB253" s="32"/>
      <c r="CC253" s="32"/>
      <c r="CD253" s="32"/>
      <c r="CE253" s="33"/>
    </row>
    <row r="254" spans="1:83" x14ac:dyDescent="0.25">
      <c r="A254" s="39">
        <v>3785966</v>
      </c>
      <c r="B254" s="40" t="s">
        <v>587</v>
      </c>
      <c r="C254" s="28" t="s">
        <v>1151</v>
      </c>
      <c r="D254" s="28" t="s">
        <v>981</v>
      </c>
      <c r="E254" s="40" t="s">
        <v>48</v>
      </c>
      <c r="F254" s="40">
        <v>2016</v>
      </c>
      <c r="G254" s="40" t="s">
        <v>588</v>
      </c>
      <c r="H254" s="40" t="s">
        <v>589</v>
      </c>
      <c r="I254" s="40"/>
      <c r="J254" s="40" t="s">
        <v>981</v>
      </c>
      <c r="K254" s="40" t="s">
        <v>40</v>
      </c>
      <c r="L254" s="40" t="s">
        <v>41</v>
      </c>
      <c r="M254" s="40">
        <v>33</v>
      </c>
      <c r="N254" s="40"/>
      <c r="O254" s="40" t="s">
        <v>43</v>
      </c>
      <c r="P254" s="40" t="s">
        <v>433</v>
      </c>
      <c r="Q254" s="40" t="s">
        <v>433</v>
      </c>
      <c r="R254" s="40" t="s">
        <v>433</v>
      </c>
      <c r="S254" s="40" t="s">
        <v>433</v>
      </c>
      <c r="T254" s="40" t="s">
        <v>433</v>
      </c>
      <c r="U254" s="40" t="s">
        <v>433</v>
      </c>
      <c r="V254" s="40" t="s">
        <v>433</v>
      </c>
      <c r="W254" s="40" t="s">
        <v>433</v>
      </c>
      <c r="X254" s="40" t="s">
        <v>433</v>
      </c>
      <c r="Y254" s="40" t="s">
        <v>433</v>
      </c>
      <c r="Z254" s="40" t="s">
        <v>433</v>
      </c>
      <c r="AA254" s="40" t="s">
        <v>433</v>
      </c>
      <c r="AB254" s="40" t="s">
        <v>433</v>
      </c>
      <c r="AC254" s="40">
        <v>2.8687817782917202</v>
      </c>
      <c r="AD254" s="40">
        <v>20.5421624320382</v>
      </c>
      <c r="AE254" s="40" t="s">
        <v>43</v>
      </c>
      <c r="AF254" s="40">
        <v>2.8687817782917202</v>
      </c>
      <c r="AG254" s="40" t="s">
        <v>977</v>
      </c>
      <c r="AH254" s="40">
        <v>3.3095722757449901</v>
      </c>
      <c r="AI254" s="40" t="s">
        <v>977</v>
      </c>
      <c r="AJ254" s="40">
        <v>20.5421624320382</v>
      </c>
      <c r="AK254" s="40" t="s">
        <v>977</v>
      </c>
      <c r="AL254" s="41">
        <v>0.166102907904178</v>
      </c>
      <c r="AM254" s="41">
        <v>3.3095722757449901</v>
      </c>
      <c r="AN254" s="41">
        <v>1.1893943765333499</v>
      </c>
      <c r="AO254" s="28" t="s">
        <v>1156</v>
      </c>
      <c r="AP254" s="31">
        <v>1</v>
      </c>
      <c r="AQ254" s="32" t="e">
        <f t="shared" si="32"/>
        <v>#VALUE!</v>
      </c>
      <c r="AR254" s="32" t="e">
        <f t="shared" si="32"/>
        <v>#VALUE!</v>
      </c>
      <c r="AS254" s="32" t="e">
        <f t="shared" si="32"/>
        <v>#VALUE!</v>
      </c>
      <c r="AT254" s="32" t="e">
        <f t="shared" si="32"/>
        <v>#VALUE!</v>
      </c>
      <c r="AU254" s="32" t="e">
        <f t="shared" si="32"/>
        <v>#VALUE!</v>
      </c>
      <c r="AV254" s="32" t="e">
        <f t="shared" si="32"/>
        <v>#VALUE!</v>
      </c>
      <c r="AW254" s="32" t="e">
        <f t="shared" si="32"/>
        <v>#VALUE!</v>
      </c>
      <c r="AX254" s="32" t="e">
        <f t="shared" si="32"/>
        <v>#VALUE!</v>
      </c>
      <c r="AY254" s="32" t="e">
        <f t="shared" si="32"/>
        <v>#VALUE!</v>
      </c>
      <c r="AZ254" s="32" t="e">
        <f t="shared" si="31"/>
        <v>#VALUE!</v>
      </c>
      <c r="BA254" s="32" t="e">
        <f t="shared" si="31"/>
        <v>#VALUE!</v>
      </c>
      <c r="BB254" s="32" t="e">
        <f t="shared" si="30"/>
        <v>#VALUE!</v>
      </c>
      <c r="BC254" s="32" t="e">
        <f t="shared" si="27"/>
        <v>#VALUE!</v>
      </c>
      <c r="BD254" s="28">
        <v>3.3582089552238799E-2</v>
      </c>
      <c r="BE254" s="32">
        <v>0.57999999999999996</v>
      </c>
      <c r="BF254" s="32" t="e">
        <f t="shared" si="34"/>
        <v>#VALUE!</v>
      </c>
      <c r="BG254" s="32" t="e">
        <f t="shared" si="34"/>
        <v>#VALUE!</v>
      </c>
      <c r="BH254" s="32" t="e">
        <f t="shared" si="34"/>
        <v>#VALUE!</v>
      </c>
      <c r="BI254" s="32" t="e">
        <f t="shared" si="33"/>
        <v>#VALUE!</v>
      </c>
      <c r="BJ254" s="32" t="e">
        <f t="shared" si="33"/>
        <v>#VALUE!</v>
      </c>
      <c r="BK254" s="32" t="e">
        <f t="shared" si="33"/>
        <v>#VALUE!</v>
      </c>
      <c r="BL254" s="32" t="e">
        <f t="shared" si="28"/>
        <v>#VALUE!</v>
      </c>
      <c r="BM254" s="32" t="e">
        <f t="shared" si="28"/>
        <v>#VALUE!</v>
      </c>
      <c r="BN254" s="32" t="e">
        <f t="shared" si="28"/>
        <v>#VALUE!</v>
      </c>
      <c r="BO254" s="32" t="e">
        <f t="shared" si="28"/>
        <v>#VALUE!</v>
      </c>
      <c r="BP254" s="32" t="e">
        <f t="shared" si="28"/>
        <v>#VALUE!</v>
      </c>
      <c r="BQ254" s="32" t="e">
        <f t="shared" si="28"/>
        <v>#VALUE!</v>
      </c>
      <c r="BR254" s="32" t="e">
        <f t="shared" si="28"/>
        <v>#VALUE!</v>
      </c>
      <c r="BS254" s="32"/>
      <c r="BT254" s="32"/>
      <c r="BU254" s="32"/>
      <c r="BV254" s="32"/>
      <c r="BW254" s="32"/>
      <c r="BX254" s="32"/>
      <c r="BY254" s="32"/>
      <c r="BZ254" s="32"/>
      <c r="CA254" s="32"/>
      <c r="CB254" s="32"/>
      <c r="CC254" s="32"/>
      <c r="CD254" s="32"/>
      <c r="CE254" s="33"/>
    </row>
    <row r="255" spans="1:83" x14ac:dyDescent="0.25">
      <c r="A255" s="39">
        <v>3785966</v>
      </c>
      <c r="B255" s="40" t="s">
        <v>587</v>
      </c>
      <c r="C255" s="28" t="s">
        <v>1151</v>
      </c>
      <c r="D255" s="28" t="s">
        <v>981</v>
      </c>
      <c r="E255" s="40" t="s">
        <v>409</v>
      </c>
      <c r="F255" s="40">
        <v>2016</v>
      </c>
      <c r="G255" s="40" t="s">
        <v>588</v>
      </c>
      <c r="H255" s="40" t="s">
        <v>589</v>
      </c>
      <c r="I255" s="40"/>
      <c r="J255" s="40" t="s">
        <v>981</v>
      </c>
      <c r="K255" s="40" t="s">
        <v>40</v>
      </c>
      <c r="L255" s="40" t="s">
        <v>41</v>
      </c>
      <c r="M255" s="40">
        <v>28</v>
      </c>
      <c r="N255" s="40"/>
      <c r="O255" s="40" t="s">
        <v>43</v>
      </c>
      <c r="P255" s="40" t="s">
        <v>433</v>
      </c>
      <c r="Q255" s="40" t="s">
        <v>433</v>
      </c>
      <c r="R255" s="40" t="s">
        <v>433</v>
      </c>
      <c r="S255" s="40" t="s">
        <v>433</v>
      </c>
      <c r="T255" s="40" t="s">
        <v>433</v>
      </c>
      <c r="U255" s="40" t="s">
        <v>433</v>
      </c>
      <c r="V255" s="40" t="s">
        <v>433</v>
      </c>
      <c r="W255" s="40" t="s">
        <v>433</v>
      </c>
      <c r="X255" s="40" t="s">
        <v>433</v>
      </c>
      <c r="Y255" s="40" t="s">
        <v>433</v>
      </c>
      <c r="Z255" s="40" t="s">
        <v>433</v>
      </c>
      <c r="AA255" s="40" t="s">
        <v>433</v>
      </c>
      <c r="AB255" s="40" t="s">
        <v>433</v>
      </c>
      <c r="AC255" s="40">
        <v>3.8</v>
      </c>
      <c r="AD255" s="40">
        <v>84.863796860046193</v>
      </c>
      <c r="AE255" s="40" t="s">
        <v>43</v>
      </c>
      <c r="AF255" s="40">
        <v>3.8</v>
      </c>
      <c r="AG255" s="40" t="s">
        <v>977</v>
      </c>
      <c r="AH255" s="40">
        <v>6.6084041749171796</v>
      </c>
      <c r="AI255" s="40" t="s">
        <v>977</v>
      </c>
      <c r="AJ255" s="40">
        <v>84.863796860046193</v>
      </c>
      <c r="AK255" s="40" t="s">
        <v>977</v>
      </c>
      <c r="AL255" s="41">
        <v>0.103779310344828</v>
      </c>
      <c r="AM255" s="41">
        <v>6.6084041749171796</v>
      </c>
      <c r="AN255" s="41">
        <v>2.3176595556260899</v>
      </c>
      <c r="AO255" s="28" t="s">
        <v>1156</v>
      </c>
      <c r="AP255" s="31">
        <v>1</v>
      </c>
      <c r="AQ255" s="32" t="e">
        <f t="shared" si="32"/>
        <v>#VALUE!</v>
      </c>
      <c r="AR255" s="32" t="e">
        <f t="shared" si="32"/>
        <v>#VALUE!</v>
      </c>
      <c r="AS255" s="32" t="e">
        <f t="shared" si="32"/>
        <v>#VALUE!</v>
      </c>
      <c r="AT255" s="32" t="e">
        <f t="shared" si="32"/>
        <v>#VALUE!</v>
      </c>
      <c r="AU255" s="32" t="e">
        <f t="shared" si="32"/>
        <v>#VALUE!</v>
      </c>
      <c r="AV255" s="32" t="e">
        <f t="shared" si="32"/>
        <v>#VALUE!</v>
      </c>
      <c r="AW255" s="32" t="e">
        <f t="shared" si="32"/>
        <v>#VALUE!</v>
      </c>
      <c r="AX255" s="32" t="e">
        <f t="shared" si="32"/>
        <v>#VALUE!</v>
      </c>
      <c r="AY255" s="32" t="e">
        <f t="shared" si="32"/>
        <v>#VALUE!</v>
      </c>
      <c r="AZ255" s="32" t="e">
        <f t="shared" si="31"/>
        <v>#VALUE!</v>
      </c>
      <c r="BA255" s="32" t="e">
        <f t="shared" si="31"/>
        <v>#VALUE!</v>
      </c>
      <c r="BB255" s="32" t="e">
        <f t="shared" si="30"/>
        <v>#VALUE!</v>
      </c>
      <c r="BC255" s="32" t="e">
        <f t="shared" si="27"/>
        <v>#VALUE!</v>
      </c>
      <c r="BD255" s="28">
        <v>1.584E-2</v>
      </c>
      <c r="BE255" s="32">
        <v>0.57999999999999996</v>
      </c>
      <c r="BF255" s="32" t="e">
        <f t="shared" si="34"/>
        <v>#VALUE!</v>
      </c>
      <c r="BG255" s="32" t="e">
        <f t="shared" si="34"/>
        <v>#VALUE!</v>
      </c>
      <c r="BH255" s="32" t="e">
        <f t="shared" si="34"/>
        <v>#VALUE!</v>
      </c>
      <c r="BI255" s="32" t="e">
        <f t="shared" si="33"/>
        <v>#VALUE!</v>
      </c>
      <c r="BJ255" s="32" t="e">
        <f t="shared" si="33"/>
        <v>#VALUE!</v>
      </c>
      <c r="BK255" s="32" t="e">
        <f t="shared" si="33"/>
        <v>#VALUE!</v>
      </c>
      <c r="BL255" s="32" t="e">
        <f t="shared" si="28"/>
        <v>#VALUE!</v>
      </c>
      <c r="BM255" s="32" t="e">
        <f t="shared" si="28"/>
        <v>#VALUE!</v>
      </c>
      <c r="BN255" s="32" t="e">
        <f t="shared" si="28"/>
        <v>#VALUE!</v>
      </c>
      <c r="BO255" s="32" t="e">
        <f t="shared" si="28"/>
        <v>#VALUE!</v>
      </c>
      <c r="BP255" s="32" t="e">
        <f t="shared" si="28"/>
        <v>#VALUE!</v>
      </c>
      <c r="BQ255" s="32" t="e">
        <f t="shared" si="28"/>
        <v>#VALUE!</v>
      </c>
      <c r="BR255" s="32" t="e">
        <f t="shared" si="28"/>
        <v>#VALUE!</v>
      </c>
      <c r="BS255" s="32"/>
      <c r="BT255" s="32"/>
      <c r="BU255" s="32"/>
      <c r="BV255" s="32"/>
      <c r="BW255" s="32"/>
      <c r="BX255" s="32"/>
      <c r="BY255" s="32"/>
      <c r="BZ255" s="32"/>
      <c r="CA255" s="32"/>
      <c r="CB255" s="32"/>
      <c r="CC255" s="32"/>
      <c r="CD255" s="32"/>
      <c r="CE255" s="33"/>
    </row>
    <row r="256" spans="1:83" x14ac:dyDescent="0.25">
      <c r="A256" s="39">
        <v>3785967</v>
      </c>
      <c r="B256" s="40" t="s">
        <v>613</v>
      </c>
      <c r="C256" s="28" t="s">
        <v>1151</v>
      </c>
      <c r="D256" s="28" t="s">
        <v>981</v>
      </c>
      <c r="E256" s="40" t="s">
        <v>48</v>
      </c>
      <c r="F256" s="40">
        <v>2019</v>
      </c>
      <c r="G256" s="40" t="s">
        <v>614</v>
      </c>
      <c r="H256" s="40" t="s">
        <v>589</v>
      </c>
      <c r="I256" s="40"/>
      <c r="J256" s="40" t="s">
        <v>981</v>
      </c>
      <c r="K256" s="40" t="s">
        <v>40</v>
      </c>
      <c r="L256" s="40" t="s">
        <v>41</v>
      </c>
      <c r="M256" s="40">
        <v>90</v>
      </c>
      <c r="N256" s="40"/>
      <c r="O256" s="40" t="s">
        <v>43</v>
      </c>
      <c r="P256" s="40" t="s">
        <v>433</v>
      </c>
      <c r="Q256" s="40" t="s">
        <v>433</v>
      </c>
      <c r="R256" s="40" t="s">
        <v>433</v>
      </c>
      <c r="S256" s="40" t="s">
        <v>433</v>
      </c>
      <c r="T256" s="40" t="s">
        <v>433</v>
      </c>
      <c r="U256" s="40" t="s">
        <v>433</v>
      </c>
      <c r="V256" s="40" t="s">
        <v>433</v>
      </c>
      <c r="W256" s="40" t="s">
        <v>433</v>
      </c>
      <c r="X256" s="40" t="s">
        <v>433</v>
      </c>
      <c r="Y256" s="40" t="s">
        <v>433</v>
      </c>
      <c r="Z256" s="40" t="s">
        <v>433</v>
      </c>
      <c r="AA256" s="40" t="s">
        <v>433</v>
      </c>
      <c r="AB256" s="40" t="s">
        <v>433</v>
      </c>
      <c r="AC256" s="40">
        <v>1.5</v>
      </c>
      <c r="AD256" s="40">
        <v>12.6201595858613</v>
      </c>
      <c r="AE256" s="40" t="s">
        <v>43</v>
      </c>
      <c r="AF256" s="40">
        <v>1.5</v>
      </c>
      <c r="AG256" s="40" t="s">
        <v>977</v>
      </c>
      <c r="AH256" s="40">
        <v>3.6504298912626498</v>
      </c>
      <c r="AI256" s="40" t="s">
        <v>977</v>
      </c>
      <c r="AJ256" s="40">
        <v>12.6201595858613</v>
      </c>
      <c r="AK256" s="40" t="s">
        <v>977</v>
      </c>
      <c r="AL256" s="41">
        <v>6.1430092554672799E-2</v>
      </c>
      <c r="AM256" s="41">
        <v>3.6504298912626498</v>
      </c>
      <c r="AN256" s="41">
        <v>0.51683838094280199</v>
      </c>
      <c r="AO256" s="28" t="s">
        <v>1156</v>
      </c>
      <c r="AP256" s="31">
        <v>1</v>
      </c>
      <c r="AQ256" s="32" t="e">
        <f t="shared" si="32"/>
        <v>#VALUE!</v>
      </c>
      <c r="AR256" s="32" t="e">
        <f t="shared" si="32"/>
        <v>#VALUE!</v>
      </c>
      <c r="AS256" s="32" t="e">
        <f t="shared" si="32"/>
        <v>#VALUE!</v>
      </c>
      <c r="AT256" s="32" t="e">
        <f t="shared" si="32"/>
        <v>#VALUE!</v>
      </c>
      <c r="AU256" s="32" t="e">
        <f t="shared" si="32"/>
        <v>#VALUE!</v>
      </c>
      <c r="AV256" s="32" t="e">
        <f t="shared" si="32"/>
        <v>#VALUE!</v>
      </c>
      <c r="AW256" s="32" t="e">
        <f t="shared" si="32"/>
        <v>#VALUE!</v>
      </c>
      <c r="AX256" s="32" t="e">
        <f t="shared" si="32"/>
        <v>#VALUE!</v>
      </c>
      <c r="AY256" s="32" t="e">
        <f t="shared" si="32"/>
        <v>#VALUE!</v>
      </c>
      <c r="AZ256" s="32" t="e">
        <f t="shared" si="31"/>
        <v>#VALUE!</v>
      </c>
      <c r="BA256" s="32" t="e">
        <f t="shared" si="31"/>
        <v>#VALUE!</v>
      </c>
      <c r="BB256" s="32" t="e">
        <f t="shared" si="30"/>
        <v>#VALUE!</v>
      </c>
      <c r="BC256" s="32" t="e">
        <f t="shared" si="27"/>
        <v>#VALUE!</v>
      </c>
      <c r="BD256" s="28">
        <v>2.37529691211401E-2</v>
      </c>
      <c r="BE256" s="32">
        <v>0.57999999999999996</v>
      </c>
      <c r="BF256" s="32" t="e">
        <f t="shared" si="34"/>
        <v>#VALUE!</v>
      </c>
      <c r="BG256" s="32" t="e">
        <f t="shared" si="34"/>
        <v>#VALUE!</v>
      </c>
      <c r="BH256" s="32" t="e">
        <f t="shared" si="34"/>
        <v>#VALUE!</v>
      </c>
      <c r="BI256" s="32" t="e">
        <f t="shared" si="33"/>
        <v>#VALUE!</v>
      </c>
      <c r="BJ256" s="32" t="e">
        <f t="shared" si="33"/>
        <v>#VALUE!</v>
      </c>
      <c r="BK256" s="32" t="e">
        <f t="shared" si="33"/>
        <v>#VALUE!</v>
      </c>
      <c r="BL256" s="32" t="e">
        <f t="shared" si="28"/>
        <v>#VALUE!</v>
      </c>
      <c r="BM256" s="32" t="e">
        <f t="shared" si="28"/>
        <v>#VALUE!</v>
      </c>
      <c r="BN256" s="32" t="e">
        <f t="shared" si="28"/>
        <v>#VALUE!</v>
      </c>
      <c r="BO256" s="32" t="e">
        <f t="shared" si="28"/>
        <v>#VALUE!</v>
      </c>
      <c r="BP256" s="32" t="e">
        <f t="shared" si="28"/>
        <v>#VALUE!</v>
      </c>
      <c r="BQ256" s="32" t="e">
        <f t="shared" si="28"/>
        <v>#VALUE!</v>
      </c>
      <c r="BR256" s="32" t="e">
        <f t="shared" si="28"/>
        <v>#VALUE!</v>
      </c>
      <c r="BS256" s="32"/>
      <c r="BT256" s="32"/>
      <c r="BU256" s="32"/>
      <c r="BV256" s="32"/>
      <c r="BW256" s="32"/>
      <c r="BX256" s="32"/>
      <c r="BY256" s="32"/>
      <c r="BZ256" s="32"/>
      <c r="CA256" s="32"/>
      <c r="CB256" s="32"/>
      <c r="CC256" s="32"/>
      <c r="CD256" s="32"/>
      <c r="CE256" s="33"/>
    </row>
    <row r="257" spans="1:83" x14ac:dyDescent="0.25">
      <c r="A257" s="39">
        <v>3785967</v>
      </c>
      <c r="B257" s="40" t="s">
        <v>613</v>
      </c>
      <c r="C257" s="28" t="s">
        <v>1151</v>
      </c>
      <c r="D257" s="28" t="s">
        <v>981</v>
      </c>
      <c r="E257" s="40" t="s">
        <v>409</v>
      </c>
      <c r="F257" s="40">
        <v>2019</v>
      </c>
      <c r="G257" s="40" t="s">
        <v>614</v>
      </c>
      <c r="H257" s="40" t="s">
        <v>589</v>
      </c>
      <c r="I257" s="40"/>
      <c r="J257" s="40" t="s">
        <v>981</v>
      </c>
      <c r="K257" s="40" t="s">
        <v>40</v>
      </c>
      <c r="L257" s="40" t="s">
        <v>41</v>
      </c>
      <c r="M257" s="40">
        <v>96</v>
      </c>
      <c r="N257" s="40"/>
      <c r="O257" s="40" t="s">
        <v>43</v>
      </c>
      <c r="P257" s="40" t="s">
        <v>433</v>
      </c>
      <c r="Q257" s="40" t="s">
        <v>433</v>
      </c>
      <c r="R257" s="40" t="s">
        <v>433</v>
      </c>
      <c r="S257" s="40" t="s">
        <v>433</v>
      </c>
      <c r="T257" s="40" t="s">
        <v>433</v>
      </c>
      <c r="U257" s="40" t="s">
        <v>433</v>
      </c>
      <c r="V257" s="40" t="s">
        <v>433</v>
      </c>
      <c r="W257" s="40" t="s">
        <v>433</v>
      </c>
      <c r="X257" s="40" t="s">
        <v>433</v>
      </c>
      <c r="Y257" s="40" t="s">
        <v>433</v>
      </c>
      <c r="Z257" s="40" t="s">
        <v>433</v>
      </c>
      <c r="AA257" s="40" t="s">
        <v>433</v>
      </c>
      <c r="AB257" s="40" t="s">
        <v>433</v>
      </c>
      <c r="AC257" s="40">
        <v>1.6</v>
      </c>
      <c r="AD257" s="40">
        <v>8.4173352359200599</v>
      </c>
      <c r="AE257" s="40" t="s">
        <v>43</v>
      </c>
      <c r="AF257" s="40">
        <v>1.6</v>
      </c>
      <c r="AG257" s="40" t="s">
        <v>977</v>
      </c>
      <c r="AH257" s="40">
        <v>2.7439114721088398</v>
      </c>
      <c r="AI257" s="40" t="s">
        <v>977</v>
      </c>
      <c r="AJ257" s="40">
        <v>8.4173352359200599</v>
      </c>
      <c r="AK257" s="40" t="s">
        <v>977</v>
      </c>
      <c r="AL257" s="41">
        <v>4.3696551724137903E-2</v>
      </c>
      <c r="AM257" s="41">
        <v>2.7439114721088398</v>
      </c>
      <c r="AN257" s="41">
        <v>0.229880327822369</v>
      </c>
      <c r="AO257" s="28" t="s">
        <v>1156</v>
      </c>
      <c r="AP257" s="31">
        <v>1</v>
      </c>
      <c r="AQ257" s="32" t="e">
        <f t="shared" si="32"/>
        <v>#VALUE!</v>
      </c>
      <c r="AR257" s="32" t="e">
        <f t="shared" si="32"/>
        <v>#VALUE!</v>
      </c>
      <c r="AS257" s="32" t="e">
        <f t="shared" si="32"/>
        <v>#VALUE!</v>
      </c>
      <c r="AT257" s="32" t="e">
        <f t="shared" si="32"/>
        <v>#VALUE!</v>
      </c>
      <c r="AU257" s="32" t="e">
        <f t="shared" si="32"/>
        <v>#VALUE!</v>
      </c>
      <c r="AV257" s="32" t="e">
        <f t="shared" si="32"/>
        <v>#VALUE!</v>
      </c>
      <c r="AW257" s="32" t="e">
        <f t="shared" si="32"/>
        <v>#VALUE!</v>
      </c>
      <c r="AX257" s="32" t="e">
        <f t="shared" si="32"/>
        <v>#VALUE!</v>
      </c>
      <c r="AY257" s="32" t="e">
        <f t="shared" si="32"/>
        <v>#VALUE!</v>
      </c>
      <c r="AZ257" s="32" t="e">
        <f t="shared" si="31"/>
        <v>#VALUE!</v>
      </c>
      <c r="BA257" s="32" t="e">
        <f t="shared" si="31"/>
        <v>#VALUE!</v>
      </c>
      <c r="BB257" s="32" t="e">
        <f t="shared" si="30"/>
        <v>#VALUE!</v>
      </c>
      <c r="BC257" s="32" t="e">
        <f t="shared" si="30"/>
        <v>#VALUE!</v>
      </c>
      <c r="BD257" s="28">
        <v>1.584E-2</v>
      </c>
      <c r="BE257" s="32">
        <v>0.57999999999999996</v>
      </c>
      <c r="BF257" s="32" t="e">
        <f t="shared" si="34"/>
        <v>#VALUE!</v>
      </c>
      <c r="BG257" s="32" t="e">
        <f t="shared" si="34"/>
        <v>#VALUE!</v>
      </c>
      <c r="BH257" s="32" t="e">
        <f t="shared" si="34"/>
        <v>#VALUE!</v>
      </c>
      <c r="BI257" s="32" t="e">
        <f t="shared" si="33"/>
        <v>#VALUE!</v>
      </c>
      <c r="BJ257" s="32" t="e">
        <f t="shared" si="33"/>
        <v>#VALUE!</v>
      </c>
      <c r="BK257" s="32" t="e">
        <f t="shared" si="33"/>
        <v>#VALUE!</v>
      </c>
      <c r="BL257" s="32" t="e">
        <f t="shared" si="28"/>
        <v>#VALUE!</v>
      </c>
      <c r="BM257" s="32" t="e">
        <f t="shared" si="28"/>
        <v>#VALUE!</v>
      </c>
      <c r="BN257" s="32" t="e">
        <f t="shared" si="28"/>
        <v>#VALUE!</v>
      </c>
      <c r="BO257" s="32" t="e">
        <f t="shared" si="28"/>
        <v>#VALUE!</v>
      </c>
      <c r="BP257" s="32" t="e">
        <f t="shared" si="28"/>
        <v>#VALUE!</v>
      </c>
      <c r="BQ257" s="32" t="e">
        <f t="shared" si="28"/>
        <v>#VALUE!</v>
      </c>
      <c r="BR257" s="32" t="e">
        <f t="shared" si="28"/>
        <v>#VALUE!</v>
      </c>
      <c r="BS257" s="32"/>
      <c r="BT257" s="32"/>
      <c r="BU257" s="32"/>
      <c r="BV257" s="32"/>
      <c r="BW257" s="32"/>
      <c r="BX257" s="32"/>
      <c r="BY257" s="32"/>
      <c r="BZ257" s="32"/>
      <c r="CA257" s="32"/>
      <c r="CB257" s="32"/>
      <c r="CC257" s="32"/>
      <c r="CD257" s="32"/>
      <c r="CE257" s="33"/>
    </row>
    <row r="258" spans="1:83" x14ac:dyDescent="0.25">
      <c r="A258" s="39">
        <v>3785972</v>
      </c>
      <c r="B258" s="40" t="s">
        <v>730</v>
      </c>
      <c r="C258" s="28" t="s">
        <v>1151</v>
      </c>
      <c r="D258" s="28" t="s">
        <v>981</v>
      </c>
      <c r="E258" s="40" t="s">
        <v>99</v>
      </c>
      <c r="F258" s="40">
        <v>2017</v>
      </c>
      <c r="G258" s="40" t="s">
        <v>38</v>
      </c>
      <c r="H258" s="40" t="s">
        <v>731</v>
      </c>
      <c r="I258" s="40"/>
      <c r="J258" s="40" t="s">
        <v>981</v>
      </c>
      <c r="K258" s="40" t="s">
        <v>40</v>
      </c>
      <c r="L258" s="40" t="s">
        <v>41</v>
      </c>
      <c r="M258" s="40">
        <v>349</v>
      </c>
      <c r="N258" s="40"/>
      <c r="O258" s="40" t="s">
        <v>43</v>
      </c>
      <c r="P258" s="40" t="s">
        <v>433</v>
      </c>
      <c r="Q258" s="40" t="s">
        <v>433</v>
      </c>
      <c r="R258" s="40" t="s">
        <v>433</v>
      </c>
      <c r="S258" s="40" t="s">
        <v>433</v>
      </c>
      <c r="T258" s="40" t="s">
        <v>433</v>
      </c>
      <c r="U258" s="40" t="s">
        <v>433</v>
      </c>
      <c r="V258" s="40" t="s">
        <v>433</v>
      </c>
      <c r="W258" s="40" t="s">
        <v>433</v>
      </c>
      <c r="X258" s="40" t="s">
        <v>433</v>
      </c>
      <c r="Y258" s="40" t="s">
        <v>433</v>
      </c>
      <c r="Z258" s="40" t="s">
        <v>433</v>
      </c>
      <c r="AA258" s="40" t="s">
        <v>433</v>
      </c>
      <c r="AB258" s="40" t="s">
        <v>433</v>
      </c>
      <c r="AC258" s="40">
        <v>1.2</v>
      </c>
      <c r="AD258" s="40">
        <v>5.5000539579767898</v>
      </c>
      <c r="AE258" s="40" t="s">
        <v>43</v>
      </c>
      <c r="AF258" s="40">
        <v>1.2</v>
      </c>
      <c r="AG258" s="40" t="s">
        <v>977</v>
      </c>
      <c r="AH258" s="40">
        <v>2.5233202092137899</v>
      </c>
      <c r="AI258" s="40" t="s">
        <v>977</v>
      </c>
      <c r="AJ258" s="40">
        <v>5.5000539579767898</v>
      </c>
      <c r="AK258" s="40" t="s">
        <v>977</v>
      </c>
      <c r="AL258" s="41">
        <v>4.3200000000000002E-2</v>
      </c>
      <c r="AM258" s="41">
        <v>2.5233202092137899</v>
      </c>
      <c r="AN258" s="41">
        <v>0.19800194248716399</v>
      </c>
      <c r="AO258" s="28" t="s">
        <v>1156</v>
      </c>
      <c r="AP258" s="31">
        <v>1</v>
      </c>
      <c r="AQ258" s="32" t="e">
        <f t="shared" si="32"/>
        <v>#VALUE!</v>
      </c>
      <c r="AR258" s="32" t="e">
        <f t="shared" si="32"/>
        <v>#VALUE!</v>
      </c>
      <c r="AS258" s="32" t="e">
        <f t="shared" si="32"/>
        <v>#VALUE!</v>
      </c>
      <c r="AT258" s="32" t="e">
        <f t="shared" si="32"/>
        <v>#VALUE!</v>
      </c>
      <c r="AU258" s="32" t="e">
        <f t="shared" si="32"/>
        <v>#VALUE!</v>
      </c>
      <c r="AV258" s="32" t="e">
        <f t="shared" si="32"/>
        <v>#VALUE!</v>
      </c>
      <c r="AW258" s="32" t="e">
        <f t="shared" si="32"/>
        <v>#VALUE!</v>
      </c>
      <c r="AX258" s="32" t="e">
        <f t="shared" si="32"/>
        <v>#VALUE!</v>
      </c>
      <c r="AY258" s="32" t="e">
        <f t="shared" si="32"/>
        <v>#VALUE!</v>
      </c>
      <c r="AZ258" s="32" t="e">
        <f t="shared" si="31"/>
        <v>#VALUE!</v>
      </c>
      <c r="BA258" s="32" t="e">
        <f t="shared" si="31"/>
        <v>#VALUE!</v>
      </c>
      <c r="BB258" s="32" t="e">
        <f t="shared" si="30"/>
        <v>#VALUE!</v>
      </c>
      <c r="BC258" s="32" t="e">
        <f t="shared" si="30"/>
        <v>#VALUE!</v>
      </c>
      <c r="BD258" s="28">
        <v>2.0879999999999999E-2</v>
      </c>
      <c r="BE258" s="32">
        <v>0.57999999999999996</v>
      </c>
      <c r="BF258" s="32" t="e">
        <f t="shared" si="34"/>
        <v>#VALUE!</v>
      </c>
      <c r="BG258" s="32" t="e">
        <f t="shared" si="34"/>
        <v>#VALUE!</v>
      </c>
      <c r="BH258" s="32" t="e">
        <f t="shared" si="34"/>
        <v>#VALUE!</v>
      </c>
      <c r="BI258" s="32" t="e">
        <f t="shared" si="33"/>
        <v>#VALUE!</v>
      </c>
      <c r="BJ258" s="32" t="e">
        <f t="shared" si="33"/>
        <v>#VALUE!</v>
      </c>
      <c r="BK258" s="32" t="e">
        <f t="shared" si="33"/>
        <v>#VALUE!</v>
      </c>
      <c r="BL258" s="32" t="e">
        <f t="shared" si="28"/>
        <v>#VALUE!</v>
      </c>
      <c r="BM258" s="32" t="e">
        <f t="shared" si="28"/>
        <v>#VALUE!</v>
      </c>
      <c r="BN258" s="32" t="e">
        <f t="shared" si="28"/>
        <v>#VALUE!</v>
      </c>
      <c r="BO258" s="32" t="e">
        <f t="shared" si="28"/>
        <v>#VALUE!</v>
      </c>
      <c r="BP258" s="32" t="e">
        <f t="shared" si="28"/>
        <v>#VALUE!</v>
      </c>
      <c r="BQ258" s="32" t="e">
        <f t="shared" si="28"/>
        <v>#VALUE!</v>
      </c>
      <c r="BR258" s="32" t="e">
        <f t="shared" si="28"/>
        <v>#VALUE!</v>
      </c>
      <c r="BS258" s="32"/>
      <c r="BT258" s="32"/>
      <c r="BU258" s="32"/>
      <c r="BV258" s="32"/>
      <c r="BW258" s="32"/>
      <c r="BX258" s="32"/>
      <c r="BY258" s="32"/>
      <c r="BZ258" s="32"/>
      <c r="CA258" s="32"/>
      <c r="CB258" s="32"/>
      <c r="CC258" s="32"/>
      <c r="CD258" s="32"/>
      <c r="CE258" s="33"/>
    </row>
    <row r="259" spans="1:83" x14ac:dyDescent="0.25">
      <c r="A259" s="39">
        <v>3785974</v>
      </c>
      <c r="B259" s="40" t="s">
        <v>744</v>
      </c>
      <c r="C259" s="28" t="s">
        <v>1151</v>
      </c>
      <c r="D259" s="28" t="s">
        <v>981</v>
      </c>
      <c r="E259" s="40" t="s">
        <v>982</v>
      </c>
      <c r="F259" s="40">
        <v>2020</v>
      </c>
      <c r="G259" s="40" t="s">
        <v>745</v>
      </c>
      <c r="H259" s="40" t="s">
        <v>746</v>
      </c>
      <c r="I259" s="40"/>
      <c r="J259" s="40" t="s">
        <v>981</v>
      </c>
      <c r="K259" s="40" t="s">
        <v>40</v>
      </c>
      <c r="L259" s="40" t="s">
        <v>41</v>
      </c>
      <c r="M259" s="40">
        <v>100</v>
      </c>
      <c r="N259" s="40"/>
      <c r="O259" s="40" t="s">
        <v>43</v>
      </c>
      <c r="P259" s="40" t="s">
        <v>433</v>
      </c>
      <c r="Q259" s="40" t="s">
        <v>433</v>
      </c>
      <c r="R259" s="40" t="s">
        <v>433</v>
      </c>
      <c r="S259" s="40" t="s">
        <v>433</v>
      </c>
      <c r="T259" s="40" t="s">
        <v>433</v>
      </c>
      <c r="U259" s="40" t="s">
        <v>433</v>
      </c>
      <c r="V259" s="40" t="s">
        <v>433</v>
      </c>
      <c r="W259" s="40" t="s">
        <v>433</v>
      </c>
      <c r="X259" s="40" t="s">
        <v>433</v>
      </c>
      <c r="Y259" s="40" t="s">
        <v>433</v>
      </c>
      <c r="Z259" s="40" t="s">
        <v>433</v>
      </c>
      <c r="AA259" s="40" t="s">
        <v>433</v>
      </c>
      <c r="AB259" s="40" t="s">
        <v>433</v>
      </c>
      <c r="AC259" s="40">
        <v>1.21</v>
      </c>
      <c r="AD259" s="40">
        <v>61.93</v>
      </c>
      <c r="AE259" s="40" t="s">
        <v>43</v>
      </c>
      <c r="AF259" s="40">
        <v>1.21</v>
      </c>
      <c r="AG259" s="40" t="s">
        <v>977</v>
      </c>
      <c r="AH259" s="40">
        <v>10.941291084076299</v>
      </c>
      <c r="AI259" s="40" t="s">
        <v>977</v>
      </c>
      <c r="AJ259" s="40">
        <v>61.93</v>
      </c>
      <c r="AK259" s="40" t="s">
        <v>977</v>
      </c>
      <c r="AL259" s="41">
        <v>7.4176245210728006E-2</v>
      </c>
      <c r="AM259" s="41">
        <v>10.941291084076299</v>
      </c>
      <c r="AN259" s="41">
        <v>3.7964750957854401</v>
      </c>
      <c r="AO259" s="28" t="s">
        <v>1156</v>
      </c>
      <c r="AP259" s="31">
        <v>1</v>
      </c>
      <c r="AQ259" s="32" t="e">
        <f t="shared" si="32"/>
        <v>#VALUE!</v>
      </c>
      <c r="AR259" s="32" t="e">
        <f t="shared" si="32"/>
        <v>#VALUE!</v>
      </c>
      <c r="AS259" s="32" t="e">
        <f t="shared" si="32"/>
        <v>#VALUE!</v>
      </c>
      <c r="AT259" s="32" t="e">
        <f t="shared" si="32"/>
        <v>#VALUE!</v>
      </c>
      <c r="AU259" s="32" t="e">
        <f t="shared" si="32"/>
        <v>#VALUE!</v>
      </c>
      <c r="AV259" s="32" t="e">
        <f t="shared" si="32"/>
        <v>#VALUE!</v>
      </c>
      <c r="AW259" s="32" t="e">
        <f t="shared" si="32"/>
        <v>#VALUE!</v>
      </c>
      <c r="AX259" s="32" t="e">
        <f t="shared" si="32"/>
        <v>#VALUE!</v>
      </c>
      <c r="AY259" s="32" t="e">
        <f t="shared" si="32"/>
        <v>#VALUE!</v>
      </c>
      <c r="AZ259" s="32" t="e">
        <f t="shared" si="31"/>
        <v>#VALUE!</v>
      </c>
      <c r="BA259" s="32" t="e">
        <f t="shared" si="31"/>
        <v>#VALUE!</v>
      </c>
      <c r="BB259" s="32" t="e">
        <f t="shared" si="30"/>
        <v>#VALUE!</v>
      </c>
      <c r="BC259" s="32" t="e">
        <f t="shared" si="30"/>
        <v>#VALUE!</v>
      </c>
      <c r="BD259" s="28">
        <v>3.5555555555555597E-2</v>
      </c>
      <c r="BE259" s="32">
        <v>0.57999999999999996</v>
      </c>
      <c r="BF259" s="32" t="e">
        <f t="shared" si="34"/>
        <v>#VALUE!</v>
      </c>
      <c r="BG259" s="32" t="e">
        <f t="shared" si="34"/>
        <v>#VALUE!</v>
      </c>
      <c r="BH259" s="32" t="e">
        <f t="shared" si="34"/>
        <v>#VALUE!</v>
      </c>
      <c r="BI259" s="32" t="e">
        <f t="shared" si="33"/>
        <v>#VALUE!</v>
      </c>
      <c r="BJ259" s="32" t="e">
        <f t="shared" si="33"/>
        <v>#VALUE!</v>
      </c>
      <c r="BK259" s="32" t="e">
        <f t="shared" si="33"/>
        <v>#VALUE!</v>
      </c>
      <c r="BL259" s="32" t="e">
        <f t="shared" si="28"/>
        <v>#VALUE!</v>
      </c>
      <c r="BM259" s="32" t="e">
        <f t="shared" si="28"/>
        <v>#VALUE!</v>
      </c>
      <c r="BN259" s="32" t="e">
        <f t="shared" si="28"/>
        <v>#VALUE!</v>
      </c>
      <c r="BO259" s="32" t="e">
        <f t="shared" si="28"/>
        <v>#VALUE!</v>
      </c>
      <c r="BP259" s="32" t="e">
        <f t="shared" si="28"/>
        <v>#VALUE!</v>
      </c>
      <c r="BQ259" s="32" t="e">
        <f t="shared" si="28"/>
        <v>#VALUE!</v>
      </c>
      <c r="BR259" s="32" t="e">
        <f t="shared" si="28"/>
        <v>#VALUE!</v>
      </c>
      <c r="BS259" s="32"/>
      <c r="BT259" s="32"/>
      <c r="BU259" s="32"/>
      <c r="BV259" s="32"/>
      <c r="BW259" s="32"/>
      <c r="BX259" s="32"/>
      <c r="BY259" s="32"/>
      <c r="BZ259" s="32"/>
      <c r="CA259" s="32"/>
      <c r="CB259" s="32"/>
      <c r="CC259" s="32"/>
      <c r="CD259" s="32"/>
      <c r="CE259" s="33"/>
    </row>
    <row r="260" spans="1:83" x14ac:dyDescent="0.25">
      <c r="A260" s="42">
        <v>3785974</v>
      </c>
      <c r="B260" s="43" t="s">
        <v>744</v>
      </c>
      <c r="C260" s="34" t="s">
        <v>1151</v>
      </c>
      <c r="D260" s="34" t="s">
        <v>981</v>
      </c>
      <c r="E260" s="43" t="s">
        <v>201</v>
      </c>
      <c r="F260" s="43">
        <v>2020</v>
      </c>
      <c r="G260" s="43" t="s">
        <v>745</v>
      </c>
      <c r="H260" s="43" t="s">
        <v>746</v>
      </c>
      <c r="I260" s="43"/>
      <c r="J260" s="43" t="s">
        <v>981</v>
      </c>
      <c r="K260" s="43" t="s">
        <v>40</v>
      </c>
      <c r="L260" s="43" t="s">
        <v>41</v>
      </c>
      <c r="M260" s="43">
        <v>100</v>
      </c>
      <c r="N260" s="43"/>
      <c r="O260" s="43" t="s">
        <v>43</v>
      </c>
      <c r="P260" s="43" t="s">
        <v>433</v>
      </c>
      <c r="Q260" s="43" t="s">
        <v>433</v>
      </c>
      <c r="R260" s="43" t="s">
        <v>433</v>
      </c>
      <c r="S260" s="43" t="s">
        <v>433</v>
      </c>
      <c r="T260" s="43" t="s">
        <v>433</v>
      </c>
      <c r="U260" s="43" t="s">
        <v>433</v>
      </c>
      <c r="V260" s="43" t="s">
        <v>433</v>
      </c>
      <c r="W260" s="43" t="s">
        <v>433</v>
      </c>
      <c r="X260" s="43" t="s">
        <v>433</v>
      </c>
      <c r="Y260" s="43" t="s">
        <v>433</v>
      </c>
      <c r="Z260" s="43" t="s">
        <v>433</v>
      </c>
      <c r="AA260" s="43" t="s">
        <v>433</v>
      </c>
      <c r="AB260" s="43" t="s">
        <v>433</v>
      </c>
      <c r="AC260" s="43">
        <v>15.93</v>
      </c>
      <c r="AD260" s="43">
        <v>577.5</v>
      </c>
      <c r="AE260" s="43" t="s">
        <v>43</v>
      </c>
      <c r="AF260" s="43">
        <v>15.93</v>
      </c>
      <c r="AG260" s="43" t="s">
        <v>977</v>
      </c>
      <c r="AH260" s="43">
        <v>8.87174609033735</v>
      </c>
      <c r="AI260" s="43" t="s">
        <v>977</v>
      </c>
      <c r="AJ260" s="43">
        <v>577.5</v>
      </c>
      <c r="AK260" s="43" t="s">
        <v>977</v>
      </c>
      <c r="AL260" s="74">
        <v>1.06593210509881</v>
      </c>
      <c r="AM260" s="74">
        <v>8.87174609033735</v>
      </c>
      <c r="AN260" s="74">
        <v>38.642548066199801</v>
      </c>
      <c r="AO260" s="34" t="s">
        <v>1156</v>
      </c>
      <c r="AP260" s="35">
        <v>1</v>
      </c>
      <c r="AQ260" s="36" t="e">
        <f t="shared" si="32"/>
        <v>#VALUE!</v>
      </c>
      <c r="AR260" s="36" t="e">
        <f t="shared" si="32"/>
        <v>#VALUE!</v>
      </c>
      <c r="AS260" s="36" t="e">
        <f t="shared" si="32"/>
        <v>#VALUE!</v>
      </c>
      <c r="AT260" s="36" t="e">
        <f t="shared" ref="AT260:AY260" si="35">S260*$AP260</f>
        <v>#VALUE!</v>
      </c>
      <c r="AU260" s="36" t="e">
        <f t="shared" si="35"/>
        <v>#VALUE!</v>
      </c>
      <c r="AV260" s="36" t="e">
        <f t="shared" si="35"/>
        <v>#VALUE!</v>
      </c>
      <c r="AW260" s="36" t="e">
        <f t="shared" si="35"/>
        <v>#VALUE!</v>
      </c>
      <c r="AX260" s="36" t="e">
        <f t="shared" si="35"/>
        <v>#VALUE!</v>
      </c>
      <c r="AY260" s="36" t="e">
        <f t="shared" si="35"/>
        <v>#VALUE!</v>
      </c>
      <c r="AZ260" s="36" t="e">
        <f t="shared" si="31"/>
        <v>#VALUE!</v>
      </c>
      <c r="BA260" s="36" t="e">
        <f t="shared" si="31"/>
        <v>#VALUE!</v>
      </c>
      <c r="BB260" s="36" t="e">
        <f t="shared" si="30"/>
        <v>#VALUE!</v>
      </c>
      <c r="BC260" s="36" t="e">
        <f t="shared" si="30"/>
        <v>#VALUE!</v>
      </c>
      <c r="BD260" s="34">
        <v>3.8809831824062099E-2</v>
      </c>
      <c r="BE260" s="36">
        <v>0.57999999999999996</v>
      </c>
      <c r="BF260" s="36" t="e">
        <f t="shared" si="34"/>
        <v>#VALUE!</v>
      </c>
      <c r="BG260" s="36" t="e">
        <f t="shared" si="34"/>
        <v>#VALUE!</v>
      </c>
      <c r="BH260" s="36" t="e">
        <f t="shared" si="34"/>
        <v>#VALUE!</v>
      </c>
      <c r="BI260" s="36" t="e">
        <f t="shared" si="34"/>
        <v>#VALUE!</v>
      </c>
      <c r="BJ260" s="36" t="e">
        <f t="shared" si="34"/>
        <v>#VALUE!</v>
      </c>
      <c r="BK260" s="36" t="e">
        <f t="shared" si="34"/>
        <v>#VALUE!</v>
      </c>
      <c r="BL260" s="36" t="e">
        <f t="shared" si="34"/>
        <v>#VALUE!</v>
      </c>
      <c r="BM260" s="36" t="e">
        <f t="shared" si="34"/>
        <v>#VALUE!</v>
      </c>
      <c r="BN260" s="36" t="e">
        <f t="shared" si="34"/>
        <v>#VALUE!</v>
      </c>
      <c r="BO260" s="36" t="e">
        <f t="shared" si="34"/>
        <v>#VALUE!</v>
      </c>
      <c r="BP260" s="36" t="e">
        <f t="shared" si="34"/>
        <v>#VALUE!</v>
      </c>
      <c r="BQ260" s="36" t="e">
        <f t="shared" si="34"/>
        <v>#VALUE!</v>
      </c>
      <c r="BR260" s="36" t="e">
        <f t="shared" si="34"/>
        <v>#VALUE!</v>
      </c>
      <c r="BS260" s="36"/>
      <c r="BT260" s="36"/>
      <c r="BU260" s="36"/>
      <c r="BV260" s="36"/>
      <c r="BW260" s="36"/>
      <c r="BX260" s="36"/>
      <c r="BY260" s="36"/>
      <c r="BZ260" s="36"/>
      <c r="CA260" s="36"/>
      <c r="CB260" s="36"/>
      <c r="CC260" s="36"/>
      <c r="CD260" s="36"/>
      <c r="CE260" s="37"/>
    </row>
  </sheetData>
  <mergeCells count="10">
    <mergeCell ref="AQ1:BC1"/>
    <mergeCell ref="BD1:BE1"/>
    <mergeCell ref="BF1:BR1"/>
    <mergeCell ref="BS1:CE1"/>
    <mergeCell ref="A1:O1"/>
    <mergeCell ref="P1:AB1"/>
    <mergeCell ref="AC1:AE1"/>
    <mergeCell ref="AF1:AK1"/>
    <mergeCell ref="AL1:AN1"/>
    <mergeCell ref="AO1:AP1"/>
  </mergeCells>
  <pageMargins left="0.7" right="0.7" top="0.75" bottom="0.75" header="0.3" footer="0.3"/>
  <pageSetup paperSize="9" orientation="portrait" horizontalDpi="300" verticalDpi="300"/>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I15"/>
  <sheetViews>
    <sheetView topLeftCell="X1" workbookViewId="0">
      <selection activeCell="AG3" sqref="AG3"/>
    </sheetView>
  </sheetViews>
  <sheetFormatPr defaultColWidth="11.42578125" defaultRowHeight="15" x14ac:dyDescent="0.25"/>
  <cols>
    <col min="1" max="1" width="16.42578125" customWidth="1"/>
    <col min="11" max="11" width="12.5703125" bestFit="1" customWidth="1"/>
    <col min="12" max="12" width="32.42578125" bestFit="1" customWidth="1"/>
    <col min="13" max="14" width="27.28515625" bestFit="1" customWidth="1"/>
    <col min="15" max="15" width="24.85546875" bestFit="1" customWidth="1"/>
    <col min="17" max="17" width="12.5703125" bestFit="1" customWidth="1"/>
    <col min="18" max="18" width="30.5703125" bestFit="1" customWidth="1"/>
    <col min="19" max="20" width="25.5703125" bestFit="1" customWidth="1"/>
    <col min="21" max="21" width="23" bestFit="1" customWidth="1"/>
    <col min="23" max="23" width="12.5703125" bestFit="1" customWidth="1"/>
    <col min="24" max="24" width="30.85546875" bestFit="1" customWidth="1"/>
    <col min="25" max="26" width="25.85546875" bestFit="1" customWidth="1"/>
    <col min="27" max="27" width="23.28515625" bestFit="1" customWidth="1"/>
  </cols>
  <sheetData>
    <row r="1" spans="1:35" x14ac:dyDescent="0.25">
      <c r="A1" t="s">
        <v>1159</v>
      </c>
      <c r="K1" t="s">
        <v>1160</v>
      </c>
    </row>
    <row r="2" spans="1:35" ht="15.75" thickBot="1" x14ac:dyDescent="0.3">
      <c r="A2" s="1" t="s">
        <v>983</v>
      </c>
      <c r="AC2" t="s">
        <v>1178</v>
      </c>
      <c r="AG2" t="s">
        <v>1198</v>
      </c>
    </row>
    <row r="3" spans="1:35" ht="36.75" thickBot="1" x14ac:dyDescent="0.3">
      <c r="A3" s="44" t="s">
        <v>984</v>
      </c>
      <c r="B3" s="44" t="s">
        <v>985</v>
      </c>
      <c r="C3" s="44" t="s">
        <v>986</v>
      </c>
      <c r="D3" s="44" t="s">
        <v>987</v>
      </c>
      <c r="E3" s="44" t="s">
        <v>988</v>
      </c>
      <c r="F3" s="44" t="s">
        <v>989</v>
      </c>
      <c r="G3" s="44" t="s">
        <v>990</v>
      </c>
      <c r="H3" s="44" t="s">
        <v>991</v>
      </c>
      <c r="I3" s="44" t="s">
        <v>992</v>
      </c>
      <c r="K3" s="48" t="s">
        <v>1161</v>
      </c>
      <c r="L3" t="s">
        <v>1162</v>
      </c>
      <c r="M3" t="s">
        <v>1163</v>
      </c>
      <c r="N3" t="s">
        <v>1164</v>
      </c>
      <c r="O3" t="s">
        <v>1165</v>
      </c>
      <c r="Q3" s="48" t="s">
        <v>1161</v>
      </c>
      <c r="R3" t="s">
        <v>1170</v>
      </c>
      <c r="S3" t="s">
        <v>1171</v>
      </c>
      <c r="T3" t="s">
        <v>1172</v>
      </c>
      <c r="U3" t="s">
        <v>1173</v>
      </c>
      <c r="W3" s="48" t="s">
        <v>1161</v>
      </c>
      <c r="X3" t="s">
        <v>1174</v>
      </c>
      <c r="Y3" t="s">
        <v>1175</v>
      </c>
      <c r="Z3" t="s">
        <v>1176</v>
      </c>
      <c r="AA3" t="s">
        <v>1177</v>
      </c>
      <c r="AC3" s="54" t="s">
        <v>984</v>
      </c>
      <c r="AD3" s="55" t="s">
        <v>987</v>
      </c>
      <c r="AE3" s="55" t="s">
        <v>988</v>
      </c>
      <c r="AG3" s="57" t="s">
        <v>984</v>
      </c>
      <c r="AH3" s="55" t="s">
        <v>987</v>
      </c>
      <c r="AI3" s="55" t="s">
        <v>988</v>
      </c>
    </row>
    <row r="4" spans="1:35" ht="16.5" thickBot="1" x14ac:dyDescent="0.3">
      <c r="A4" s="45" t="s">
        <v>119</v>
      </c>
      <c r="B4" s="46">
        <v>67</v>
      </c>
      <c r="C4" s="47">
        <v>0.21616766975121199</v>
      </c>
      <c r="D4" s="47">
        <v>1.57144615384615E-4</v>
      </c>
      <c r="E4" s="47">
        <v>1.86579270602483</v>
      </c>
      <c r="F4" s="46">
        <v>44</v>
      </c>
      <c r="G4" s="47">
        <v>1.2492261916201099</v>
      </c>
      <c r="H4" s="47">
        <v>5.1502695070098003E-3</v>
      </c>
      <c r="I4" s="47">
        <v>6.5087285544302702</v>
      </c>
      <c r="K4" s="49" t="s">
        <v>1025</v>
      </c>
      <c r="L4" s="51">
        <v>0.11520088143523166</v>
      </c>
      <c r="M4" s="51">
        <v>2.0274161569230759E-2</v>
      </c>
      <c r="N4" s="51">
        <v>8.7879166476972109E-2</v>
      </c>
      <c r="O4" s="51">
        <v>1.6347707410353149</v>
      </c>
      <c r="Q4" s="49" t="s">
        <v>1025</v>
      </c>
      <c r="R4" s="51">
        <v>4.0153846153846151E-2</v>
      </c>
      <c r="S4" s="51">
        <v>1.6292307692307692E-4</v>
      </c>
      <c r="T4" s="51">
        <v>1.571446153846154E-4</v>
      </c>
      <c r="U4" s="51">
        <v>0.32916666666666627</v>
      </c>
      <c r="W4" s="49" t="s">
        <v>1025</v>
      </c>
      <c r="X4" s="51">
        <v>0.2707692307692311</v>
      </c>
      <c r="Y4" s="51">
        <v>0.10812499999999987</v>
      </c>
      <c r="Z4" s="51">
        <v>0.31056793673616107</v>
      </c>
      <c r="AA4" s="51">
        <v>3.0030769230769265</v>
      </c>
      <c r="AC4" s="53" t="s">
        <v>1025</v>
      </c>
      <c r="AD4" s="56">
        <v>1.57144615384615E-4</v>
      </c>
      <c r="AE4" s="56">
        <v>1.86579270602483</v>
      </c>
      <c r="AG4" s="53" t="s">
        <v>1025</v>
      </c>
      <c r="AH4" s="56">
        <v>1.571446153846154E-4</v>
      </c>
      <c r="AI4" s="58">
        <v>0.31056793673616107</v>
      </c>
    </row>
    <row r="5" spans="1:35" ht="16.5" thickBot="1" x14ac:dyDescent="0.3">
      <c r="A5" s="45" t="s">
        <v>42</v>
      </c>
      <c r="B5" s="46">
        <v>19</v>
      </c>
      <c r="C5" s="47">
        <v>5.6411771502775203E-2</v>
      </c>
      <c r="D5" s="47">
        <v>7.1314285714285698E-3</v>
      </c>
      <c r="E5" s="47">
        <v>0.23987206823027701</v>
      </c>
      <c r="F5" s="46">
        <v>13</v>
      </c>
      <c r="G5" s="47">
        <v>0.667164638748314</v>
      </c>
      <c r="H5" s="47">
        <v>2.60744287825867E-2</v>
      </c>
      <c r="I5" s="47">
        <v>3.6205714285714299</v>
      </c>
      <c r="K5" s="49" t="s">
        <v>1152</v>
      </c>
      <c r="L5" s="51">
        <v>6.2842700333864285E-2</v>
      </c>
      <c r="M5" s="51">
        <v>2.5628571428571428E-2</v>
      </c>
      <c r="N5" s="51">
        <v>5.3769740262791764E-2</v>
      </c>
      <c r="O5" s="51">
        <v>1.8001605834561563</v>
      </c>
      <c r="Q5" s="49" t="s">
        <v>1152</v>
      </c>
      <c r="R5" s="51">
        <v>7.1314285714285715E-3</v>
      </c>
      <c r="S5" s="51">
        <v>2.1973714285714284E-2</v>
      </c>
      <c r="T5" s="51">
        <v>1.5822857142857142E-2</v>
      </c>
      <c r="U5" s="51">
        <v>0.38907936507936558</v>
      </c>
      <c r="W5" s="49" t="s">
        <v>1152</v>
      </c>
      <c r="X5" s="51">
        <v>0.22509702457956016</v>
      </c>
      <c r="Y5" s="51">
        <v>2.7545142857142858E-2</v>
      </c>
      <c r="Z5" s="51">
        <v>0.23987206823027715</v>
      </c>
      <c r="AA5" s="51">
        <v>3.6205714285714286</v>
      </c>
      <c r="AC5" s="53" t="s">
        <v>1152</v>
      </c>
      <c r="AD5" s="56">
        <v>7.1314285714285698E-3</v>
      </c>
      <c r="AE5" s="56">
        <v>0.23987206823027701</v>
      </c>
      <c r="AG5" s="53" t="s">
        <v>1152</v>
      </c>
      <c r="AH5" s="56">
        <v>1.5822857142857142E-2</v>
      </c>
      <c r="AI5" s="58">
        <v>0.23987206823027715</v>
      </c>
    </row>
    <row r="6" spans="1:35" ht="16.5" thickBot="1" x14ac:dyDescent="0.3">
      <c r="A6" s="45" t="s">
        <v>981</v>
      </c>
      <c r="B6" s="46">
        <v>8</v>
      </c>
      <c r="C6" s="47">
        <v>0.20482456376418201</v>
      </c>
      <c r="D6" s="47">
        <v>4.3200000000000002E-2</v>
      </c>
      <c r="E6" s="47">
        <v>1.06593210509881</v>
      </c>
      <c r="F6" s="46">
        <v>8</v>
      </c>
      <c r="G6" s="47">
        <v>5.9220901666789896</v>
      </c>
      <c r="H6" s="47">
        <v>0.19800194248716399</v>
      </c>
      <c r="I6" s="47">
        <v>38.642548066199801</v>
      </c>
      <c r="K6" s="49" t="s">
        <v>1027</v>
      </c>
      <c r="L6" s="51">
        <v>0.33907342458160655</v>
      </c>
      <c r="M6" s="51">
        <v>2.9030446956521738E-2</v>
      </c>
      <c r="N6" s="51">
        <v>7.7511779417334227E-3</v>
      </c>
      <c r="O6" s="51">
        <v>17.420646952699087</v>
      </c>
      <c r="Q6" s="49" t="s">
        <v>1027</v>
      </c>
      <c r="R6" s="51">
        <v>3.9094202898550673E-3</v>
      </c>
      <c r="S6" s="51">
        <v>1.0313739130434783E-2</v>
      </c>
      <c r="T6" s="51">
        <v>1.2523826086956523E-3</v>
      </c>
      <c r="U6" s="51">
        <v>7.1358695652173815E-2</v>
      </c>
      <c r="W6" s="49" t="s">
        <v>1027</v>
      </c>
      <c r="X6" s="51">
        <v>2.3454637493672315</v>
      </c>
      <c r="Y6" s="51">
        <v>0.10534747826086956</v>
      </c>
      <c r="Z6" s="51">
        <v>5.0610861326239896E-2</v>
      </c>
      <c r="AA6" s="51">
        <v>94.999718769334606</v>
      </c>
      <c r="AC6" s="53" t="s">
        <v>981</v>
      </c>
      <c r="AD6" s="56">
        <v>4.3200000000000002E-2</v>
      </c>
      <c r="AE6" s="56">
        <v>1.06593210509881</v>
      </c>
      <c r="AG6" s="53" t="s">
        <v>1027</v>
      </c>
      <c r="AH6" s="56">
        <v>1.2523826086956523E-3</v>
      </c>
      <c r="AI6" s="58">
        <v>5.0610861326239896E-2</v>
      </c>
    </row>
    <row r="7" spans="1:35" ht="16.5" thickBot="1" x14ac:dyDescent="0.3">
      <c r="A7" s="45" t="s">
        <v>55</v>
      </c>
      <c r="B7" s="46">
        <v>33</v>
      </c>
      <c r="C7" s="47">
        <v>9.0430101128482293E-2</v>
      </c>
      <c r="D7" s="47">
        <v>1.2523826086956501E-3</v>
      </c>
      <c r="E7" s="47">
        <v>2.3454637493672301</v>
      </c>
      <c r="F7" s="46">
        <v>15</v>
      </c>
      <c r="G7" s="47">
        <v>7.1967366133805504</v>
      </c>
      <c r="H7" s="47">
        <v>1.45346186675217E-2</v>
      </c>
      <c r="I7" s="47">
        <v>94.999718769334606</v>
      </c>
      <c r="K7" s="49" t="s">
        <v>1154</v>
      </c>
      <c r="L7" s="51">
        <v>0.1595904639990485</v>
      </c>
      <c r="M7" s="51">
        <v>0.97093556498987821</v>
      </c>
      <c r="N7" s="51">
        <v>0.21476449583859505</v>
      </c>
      <c r="O7" s="51">
        <v>5.740256211616769</v>
      </c>
      <c r="Q7" s="49" t="s">
        <v>1154</v>
      </c>
      <c r="R7" s="51">
        <v>7.0706086956521729E-3</v>
      </c>
      <c r="S7" s="51">
        <v>1.7533356521739129E-4</v>
      </c>
      <c r="T7" s="51">
        <v>1.7312347826086959E-4</v>
      </c>
      <c r="U7" s="51">
        <v>0.20769391304347826</v>
      </c>
      <c r="W7" s="49" t="s">
        <v>1154</v>
      </c>
      <c r="X7" s="51">
        <v>1.080467229072031</v>
      </c>
      <c r="Y7" s="51">
        <v>8.0492497114274695</v>
      </c>
      <c r="Z7" s="51">
        <v>1.5914990266060995</v>
      </c>
      <c r="AA7" s="51">
        <v>60.3017521090201</v>
      </c>
      <c r="AC7" s="53" t="s">
        <v>1027</v>
      </c>
      <c r="AD7" s="56">
        <v>1.2523826086956501E-3</v>
      </c>
      <c r="AE7" s="56">
        <v>2.3454637493672301</v>
      </c>
      <c r="AG7" s="53" t="s">
        <v>1154</v>
      </c>
      <c r="AH7" s="56">
        <v>1.7312347826086959E-4</v>
      </c>
      <c r="AI7" s="58">
        <v>1.5914990266060995</v>
      </c>
    </row>
    <row r="8" spans="1:35" ht="16.5" thickBot="1" x14ac:dyDescent="0.3">
      <c r="A8" s="45" t="s">
        <v>62</v>
      </c>
      <c r="B8" s="46">
        <v>131</v>
      </c>
      <c r="C8" s="47">
        <v>0.200258018257229</v>
      </c>
      <c r="D8" s="47">
        <v>1.7312347826087E-4</v>
      </c>
      <c r="E8" s="47">
        <v>1.5914990266061</v>
      </c>
      <c r="F8" s="46">
        <v>69</v>
      </c>
      <c r="G8" s="47">
        <v>2.1067695425074202</v>
      </c>
      <c r="H8" s="47">
        <v>3.4798611161781E-3</v>
      </c>
      <c r="I8" s="47">
        <v>60.3017521090201</v>
      </c>
      <c r="AC8" s="53" t="s">
        <v>1154</v>
      </c>
      <c r="AD8" s="56">
        <v>1.7312347826087E-4</v>
      </c>
      <c r="AE8" s="56">
        <v>1.5914990266061</v>
      </c>
    </row>
    <row r="11" spans="1:35" x14ac:dyDescent="0.25">
      <c r="K11" s="48" t="s">
        <v>1161</v>
      </c>
      <c r="L11" t="s">
        <v>1166</v>
      </c>
      <c r="M11" t="s">
        <v>1167</v>
      </c>
      <c r="N11" t="s">
        <v>1168</v>
      </c>
      <c r="O11" t="s">
        <v>1169</v>
      </c>
    </row>
    <row r="12" spans="1:35" x14ac:dyDescent="0.25">
      <c r="K12" s="49" t="s">
        <v>1025</v>
      </c>
      <c r="L12" s="52">
        <v>13</v>
      </c>
      <c r="M12" s="52">
        <v>20</v>
      </c>
      <c r="N12" s="52">
        <v>53</v>
      </c>
      <c r="O12" s="52">
        <v>8</v>
      </c>
    </row>
    <row r="13" spans="1:35" x14ac:dyDescent="0.25">
      <c r="K13" s="49" t="s">
        <v>1152</v>
      </c>
      <c r="L13" s="52">
        <v>12</v>
      </c>
      <c r="M13" s="52">
        <v>3</v>
      </c>
      <c r="N13" s="52">
        <v>13</v>
      </c>
      <c r="O13" s="52">
        <v>4</v>
      </c>
    </row>
    <row r="14" spans="1:35" x14ac:dyDescent="0.25">
      <c r="K14" s="49" t="s">
        <v>1027</v>
      </c>
      <c r="L14" s="52">
        <v>8</v>
      </c>
      <c r="M14" s="52">
        <v>20</v>
      </c>
      <c r="N14" s="52">
        <v>24</v>
      </c>
      <c r="O14" s="52">
        <v>6</v>
      </c>
    </row>
    <row r="15" spans="1:35" x14ac:dyDescent="0.25">
      <c r="K15" s="49" t="s">
        <v>1154</v>
      </c>
      <c r="L15" s="52">
        <v>46</v>
      </c>
      <c r="M15" s="52">
        <v>39</v>
      </c>
      <c r="N15" s="52">
        <v>113</v>
      </c>
      <c r="O15" s="52">
        <v>14</v>
      </c>
    </row>
  </sheetData>
  <pageMargins left="0.7" right="0.7" top="0.75" bottom="0.75" header="0.3" footer="0.3"/>
  <pageSetup paperSize="9" orientation="portrait" horizontalDpi="300" verticalDpi="300"/>
  <drawing r:id="rId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H82"/>
  <sheetViews>
    <sheetView workbookViewId="0">
      <selection activeCell="K31" sqref="K31"/>
    </sheetView>
  </sheetViews>
  <sheetFormatPr defaultColWidth="11.42578125" defaultRowHeight="15" x14ac:dyDescent="0.25"/>
  <cols>
    <col min="1" max="1" width="71" customWidth="1"/>
    <col min="2" max="2" width="14.85546875" bestFit="1" customWidth="1"/>
    <col min="11" max="11" width="20.5703125" bestFit="1" customWidth="1"/>
    <col min="12" max="12" width="32.42578125" bestFit="1" customWidth="1"/>
    <col min="13" max="14" width="27.28515625" bestFit="1" customWidth="1"/>
    <col min="15" max="15" width="24.85546875" bestFit="1" customWidth="1"/>
    <col min="16" max="16" width="26.7109375" bestFit="1" customWidth="1"/>
    <col min="18" max="18" width="20.5703125" bestFit="1" customWidth="1"/>
    <col min="19" max="19" width="30.5703125" bestFit="1" customWidth="1"/>
    <col min="20" max="21" width="25.5703125" bestFit="1" customWidth="1"/>
    <col min="22" max="22" width="23" bestFit="1" customWidth="1"/>
    <col min="24" max="24" width="20.5703125" bestFit="1" customWidth="1"/>
    <col min="25" max="25" width="30.85546875" bestFit="1" customWidth="1"/>
    <col min="26" max="27" width="25.85546875" bestFit="1" customWidth="1"/>
    <col min="28" max="28" width="23.28515625" bestFit="1" customWidth="1"/>
    <col min="31" max="31" width="18.28515625" bestFit="1" customWidth="1"/>
  </cols>
  <sheetData>
    <row r="1" spans="1:34" x14ac:dyDescent="0.25">
      <c r="A1" t="s">
        <v>1159</v>
      </c>
      <c r="L1" t="s">
        <v>1160</v>
      </c>
    </row>
    <row r="3" spans="1:34" x14ac:dyDescent="0.25">
      <c r="A3" s="1" t="s">
        <v>983</v>
      </c>
      <c r="AE3" s="19"/>
      <c r="AF3" s="121" t="s">
        <v>1179</v>
      </c>
      <c r="AG3" s="121"/>
      <c r="AH3" s="121"/>
    </row>
    <row r="4" spans="1:34" ht="36" x14ac:dyDescent="0.25">
      <c r="A4" s="59" t="s">
        <v>984</v>
      </c>
      <c r="B4" s="44" t="s">
        <v>993</v>
      </c>
      <c r="C4" s="44" t="s">
        <v>985</v>
      </c>
      <c r="D4" s="44" t="s">
        <v>986</v>
      </c>
      <c r="E4" s="44" t="s">
        <v>987</v>
      </c>
      <c r="F4" s="44" t="s">
        <v>988</v>
      </c>
      <c r="G4" s="44" t="s">
        <v>989</v>
      </c>
      <c r="H4" s="44" t="s">
        <v>990</v>
      </c>
      <c r="I4" s="44" t="s">
        <v>991</v>
      </c>
      <c r="J4" s="44" t="s">
        <v>992</v>
      </c>
      <c r="L4" s="48" t="s">
        <v>1161</v>
      </c>
      <c r="M4" t="s">
        <v>1162</v>
      </c>
      <c r="N4" t="s">
        <v>1163</v>
      </c>
      <c r="O4" t="s">
        <v>1164</v>
      </c>
      <c r="P4" t="s">
        <v>1165</v>
      </c>
      <c r="R4" s="48" t="s">
        <v>1161</v>
      </c>
      <c r="S4" t="s">
        <v>1170</v>
      </c>
      <c r="T4" t="s">
        <v>1171</v>
      </c>
      <c r="U4" t="s">
        <v>1172</v>
      </c>
      <c r="V4" t="s">
        <v>1173</v>
      </c>
      <c r="X4" s="48" t="s">
        <v>1161</v>
      </c>
      <c r="Y4" t="s">
        <v>1174</v>
      </c>
      <c r="Z4" t="s">
        <v>1175</v>
      </c>
      <c r="AA4" t="s">
        <v>1176</v>
      </c>
      <c r="AB4" t="s">
        <v>1177</v>
      </c>
      <c r="AE4" s="20" t="s">
        <v>1180</v>
      </c>
      <c r="AF4" s="20" t="s">
        <v>1181</v>
      </c>
      <c r="AG4" s="20" t="s">
        <v>22</v>
      </c>
      <c r="AH4" s="20" t="s">
        <v>20</v>
      </c>
    </row>
    <row r="5" spans="1:34" x14ac:dyDescent="0.25">
      <c r="A5" s="60" t="s">
        <v>119</v>
      </c>
      <c r="B5" s="61" t="s">
        <v>74</v>
      </c>
      <c r="C5" s="46">
        <v>5</v>
      </c>
      <c r="D5" s="47">
        <v>4.8692695799371799E-2</v>
      </c>
      <c r="E5" s="47">
        <v>1.57144615384615E-4</v>
      </c>
      <c r="F5" s="47">
        <v>0.16879339284301301</v>
      </c>
      <c r="G5" s="46">
        <v>2</v>
      </c>
      <c r="H5" s="47">
        <v>0.40716170586289302</v>
      </c>
      <c r="I5" s="47">
        <v>0.329166666666667</v>
      </c>
      <c r="J5" s="47">
        <v>0.48515674505911999</v>
      </c>
      <c r="L5" s="49" t="s">
        <v>1025</v>
      </c>
      <c r="M5" s="50"/>
      <c r="N5" s="50"/>
      <c r="O5" s="50"/>
      <c r="P5" s="50"/>
      <c r="R5" s="49" t="s">
        <v>1025</v>
      </c>
      <c r="S5" s="50"/>
      <c r="T5" s="50"/>
      <c r="U5" s="50"/>
      <c r="V5" s="50"/>
      <c r="X5" s="49" t="s">
        <v>1025</v>
      </c>
      <c r="Y5" s="50"/>
      <c r="Z5" s="50"/>
      <c r="AA5" s="50"/>
      <c r="AB5" s="50"/>
      <c r="AE5" s="71" t="s">
        <v>1025</v>
      </c>
      <c r="AF5" s="73"/>
      <c r="AG5" s="72"/>
      <c r="AH5" s="72"/>
    </row>
    <row r="6" spans="1:34" x14ac:dyDescent="0.25">
      <c r="A6" s="60" t="s">
        <v>119</v>
      </c>
      <c r="B6" s="61" t="s">
        <v>215</v>
      </c>
      <c r="C6" s="46">
        <v>13</v>
      </c>
      <c r="D6" s="47">
        <v>2.4293084023668601E-4</v>
      </c>
      <c r="E6" s="47">
        <v>1.64226461538462E-4</v>
      </c>
      <c r="F6" s="47">
        <v>5.3960123076923099E-4</v>
      </c>
      <c r="G6" s="46">
        <v>1</v>
      </c>
      <c r="H6" s="47">
        <v>5.1502695070098003E-3</v>
      </c>
      <c r="I6" s="47">
        <v>5.1502695070098003E-3</v>
      </c>
      <c r="J6" s="47">
        <v>5.1502695070098003E-3</v>
      </c>
      <c r="L6" s="70" t="s">
        <v>74</v>
      </c>
      <c r="M6" s="51"/>
      <c r="N6" s="51">
        <v>4.5393280769230743E-2</v>
      </c>
      <c r="O6" s="51">
        <v>1.8667521538461518E-2</v>
      </c>
      <c r="P6" s="51">
        <v>0.32916666666666627</v>
      </c>
      <c r="R6" s="70" t="s">
        <v>74</v>
      </c>
      <c r="S6" s="51"/>
      <c r="T6" s="51">
        <v>2.3158153846153853E-3</v>
      </c>
      <c r="U6" s="51">
        <v>1.571446153846154E-4</v>
      </c>
      <c r="V6" s="51">
        <v>0.32916666666666627</v>
      </c>
      <c r="X6" s="70" t="s">
        <v>74</v>
      </c>
      <c r="Y6" s="51"/>
      <c r="Z6" s="51">
        <v>0.10812499999999987</v>
      </c>
      <c r="AA6" s="51">
        <v>7.3749999999999913E-2</v>
      </c>
      <c r="AB6" s="51">
        <v>0.32916666666666627</v>
      </c>
      <c r="AE6" s="70" t="s">
        <v>48</v>
      </c>
      <c r="AF6" s="52">
        <v>10</v>
      </c>
      <c r="AG6" s="51">
        <v>1.9539692307692308E-4</v>
      </c>
      <c r="AH6" s="51">
        <v>0.31056793673616107</v>
      </c>
    </row>
    <row r="7" spans="1:34" x14ac:dyDescent="0.25">
      <c r="A7" s="60" t="s">
        <v>119</v>
      </c>
      <c r="B7" s="61" t="s">
        <v>253</v>
      </c>
      <c r="C7" s="46">
        <v>1</v>
      </c>
      <c r="D7" s="47">
        <v>3.2362338461538499E-4</v>
      </c>
      <c r="E7" s="47">
        <v>3.2362338461538499E-4</v>
      </c>
      <c r="F7" s="47">
        <v>3.2362338461538499E-4</v>
      </c>
      <c r="G7" s="46">
        <v>0</v>
      </c>
      <c r="H7" s="47"/>
      <c r="I7" s="47"/>
      <c r="J7" s="47"/>
      <c r="L7" s="70" t="s">
        <v>215</v>
      </c>
      <c r="M7" s="51"/>
      <c r="N7" s="51">
        <v>1.4186539455621301E-2</v>
      </c>
      <c r="O7" s="51">
        <v>2.4293084023668641E-4</v>
      </c>
      <c r="P7" s="51"/>
      <c r="R7" s="70" t="s">
        <v>215</v>
      </c>
      <c r="S7" s="51"/>
      <c r="T7" s="51">
        <v>1.6292307692307692E-4</v>
      </c>
      <c r="U7" s="51">
        <v>1.6422646153846154E-4</v>
      </c>
      <c r="V7" s="51"/>
      <c r="X7" s="70" t="s">
        <v>215</v>
      </c>
      <c r="Y7" s="51"/>
      <c r="Z7" s="51">
        <v>3.6885784615384616E-2</v>
      </c>
      <c r="AA7" s="51">
        <v>5.3960123076923067E-4</v>
      </c>
      <c r="AB7" s="51"/>
      <c r="AE7" s="70" t="s">
        <v>215</v>
      </c>
      <c r="AF7" s="52">
        <v>13</v>
      </c>
      <c r="AG7" s="51">
        <v>1.6422646153846154E-4</v>
      </c>
      <c r="AH7" s="51">
        <v>5.3960123076923067E-4</v>
      </c>
    </row>
    <row r="8" spans="1:34" x14ac:dyDescent="0.25">
      <c r="A8" s="60" t="s">
        <v>119</v>
      </c>
      <c r="B8" s="61" t="s">
        <v>270</v>
      </c>
      <c r="C8" s="46">
        <v>1</v>
      </c>
      <c r="D8" s="47">
        <v>2.5084061538461501E-4</v>
      </c>
      <c r="E8" s="47">
        <v>2.5084061538461501E-4</v>
      </c>
      <c r="F8" s="47">
        <v>2.5084061538461501E-4</v>
      </c>
      <c r="G8" s="46">
        <v>0</v>
      </c>
      <c r="H8" s="47"/>
      <c r="I8" s="47"/>
      <c r="J8" s="47"/>
      <c r="L8" s="70" t="s">
        <v>253</v>
      </c>
      <c r="M8" s="51"/>
      <c r="N8" s="51">
        <v>5.1077907692307694E-3</v>
      </c>
      <c r="O8" s="51">
        <v>3.2362338461538472E-4</v>
      </c>
      <c r="P8" s="51"/>
      <c r="R8" s="70" t="s">
        <v>253</v>
      </c>
      <c r="S8" s="51"/>
      <c r="T8" s="51">
        <v>5.1077907692307694E-3</v>
      </c>
      <c r="U8" s="51">
        <v>3.2362338461538472E-4</v>
      </c>
      <c r="V8" s="51"/>
      <c r="X8" s="70" t="s">
        <v>253</v>
      </c>
      <c r="Y8" s="51"/>
      <c r="Z8" s="51">
        <v>5.1077907692307694E-3</v>
      </c>
      <c r="AA8" s="51">
        <v>3.2362338461538472E-4</v>
      </c>
      <c r="AB8" s="51"/>
      <c r="AE8" s="70" t="s">
        <v>253</v>
      </c>
      <c r="AF8" s="52">
        <v>1</v>
      </c>
      <c r="AG8" s="51">
        <v>3.2362338461538472E-4</v>
      </c>
      <c r="AH8" s="51">
        <v>3.2362338461538472E-4</v>
      </c>
    </row>
    <row r="9" spans="1:34" x14ac:dyDescent="0.25">
      <c r="A9" s="60" t="s">
        <v>119</v>
      </c>
      <c r="B9" s="61" t="s">
        <v>48</v>
      </c>
      <c r="C9" s="46">
        <v>18</v>
      </c>
      <c r="D9" s="47">
        <v>0.63670022129207904</v>
      </c>
      <c r="E9" s="47">
        <v>1.95396923076923E-4</v>
      </c>
      <c r="F9" s="47">
        <v>1.86579270602483</v>
      </c>
      <c r="G9" s="46">
        <v>12</v>
      </c>
      <c r="H9" s="47">
        <v>2.9102907511531</v>
      </c>
      <c r="I9" s="47">
        <v>1.21852731591449</v>
      </c>
      <c r="J9" s="47">
        <v>6.5087285544302702</v>
      </c>
      <c r="L9" s="70" t="s">
        <v>270</v>
      </c>
      <c r="M9" s="51"/>
      <c r="N9" s="51">
        <v>3.4181907692307695E-2</v>
      </c>
      <c r="O9" s="51">
        <v>2.5084061538461539E-4</v>
      </c>
      <c r="P9" s="51"/>
      <c r="R9" s="70" t="s">
        <v>270</v>
      </c>
      <c r="S9" s="51"/>
      <c r="T9" s="51">
        <v>3.4181907692307695E-2</v>
      </c>
      <c r="U9" s="51">
        <v>2.5084061538461539E-4</v>
      </c>
      <c r="V9" s="51"/>
      <c r="X9" s="70" t="s">
        <v>270</v>
      </c>
      <c r="Y9" s="51"/>
      <c r="Z9" s="51">
        <v>3.4181907692307695E-2</v>
      </c>
      <c r="AA9" s="51">
        <v>2.5084061538461539E-4</v>
      </c>
      <c r="AB9" s="51"/>
      <c r="AE9" s="70" t="s">
        <v>270</v>
      </c>
      <c r="AF9" s="52">
        <v>1</v>
      </c>
      <c r="AG9" s="51">
        <v>2.5084061538461539E-4</v>
      </c>
      <c r="AH9" s="51">
        <v>2.5084061538461539E-4</v>
      </c>
    </row>
    <row r="10" spans="1:34" x14ac:dyDescent="0.25">
      <c r="A10" s="60" t="s">
        <v>119</v>
      </c>
      <c r="B10" s="61" t="s">
        <v>99</v>
      </c>
      <c r="C10" s="46">
        <v>29</v>
      </c>
      <c r="D10" s="47">
        <v>9.5704615384615402E-2</v>
      </c>
      <c r="E10" s="47">
        <v>4.01538461538462E-2</v>
      </c>
      <c r="F10" s="47">
        <v>0.17667692307692301</v>
      </c>
      <c r="G10" s="46">
        <v>29</v>
      </c>
      <c r="H10" s="47">
        <v>0.66286171504189695</v>
      </c>
      <c r="I10" s="47">
        <v>0.203791538681146</v>
      </c>
      <c r="J10" s="47">
        <v>1.37651916175787</v>
      </c>
      <c r="L10" s="70" t="s">
        <v>48</v>
      </c>
      <c r="M10" s="51">
        <v>0.1997336338952721</v>
      </c>
      <c r="N10" s="51">
        <v>1.9539692307692308E-4</v>
      </c>
      <c r="O10" s="51">
        <v>0.20511070183564448</v>
      </c>
      <c r="P10" s="51">
        <v>2.3520498154039631</v>
      </c>
      <c r="R10" s="70" t="s">
        <v>48</v>
      </c>
      <c r="S10" s="51">
        <v>0.10524392472135927</v>
      </c>
      <c r="T10" s="51">
        <v>1.9539692307692308E-4</v>
      </c>
      <c r="U10" s="51">
        <v>1.9539692307692308E-4</v>
      </c>
      <c r="V10" s="51">
        <v>1.2185273159144878</v>
      </c>
      <c r="X10" s="70" t="s">
        <v>48</v>
      </c>
      <c r="Y10" s="51">
        <v>0.2707692307692311</v>
      </c>
      <c r="Z10" s="51">
        <v>1.9539692307692308E-4</v>
      </c>
      <c r="AA10" s="51">
        <v>0.31056793673616107</v>
      </c>
      <c r="AB10" s="51">
        <v>3.0030769230769265</v>
      </c>
      <c r="AE10" s="70" t="s">
        <v>99</v>
      </c>
      <c r="AF10" s="52">
        <v>24</v>
      </c>
      <c r="AG10" s="51">
        <v>7.8701538461538448E-2</v>
      </c>
      <c r="AH10" s="51">
        <v>0.17667692307692309</v>
      </c>
    </row>
    <row r="11" spans="1:34" x14ac:dyDescent="0.25">
      <c r="A11" s="62" t="s">
        <v>42</v>
      </c>
      <c r="B11" s="63" t="s">
        <v>74</v>
      </c>
      <c r="C11" s="46">
        <v>2</v>
      </c>
      <c r="D11" s="47">
        <v>8.2457142857142902E-3</v>
      </c>
      <c r="E11" s="47">
        <v>7.1314285714285698E-3</v>
      </c>
      <c r="F11" s="47">
        <v>9.3600000000000003E-3</v>
      </c>
      <c r="G11" s="46">
        <v>2</v>
      </c>
      <c r="H11" s="47">
        <v>2.9878761552556199E-2</v>
      </c>
      <c r="I11" s="47">
        <v>2.60744287825867E-2</v>
      </c>
      <c r="J11" s="47">
        <v>3.3683094322525697E-2</v>
      </c>
      <c r="L11" s="70" t="s">
        <v>99</v>
      </c>
      <c r="M11" s="51">
        <v>7.7630769230769239E-2</v>
      </c>
      <c r="N11" s="51"/>
      <c r="O11" s="51">
        <v>0.10533692307692306</v>
      </c>
      <c r="P11" s="51">
        <v>1.1135999999999999</v>
      </c>
      <c r="R11" s="70" t="s">
        <v>99</v>
      </c>
      <c r="S11" s="51">
        <v>4.0153846153846151E-2</v>
      </c>
      <c r="T11" s="51"/>
      <c r="U11" s="51">
        <v>7.8701538461538448E-2</v>
      </c>
      <c r="V11" s="51">
        <v>0.90587076923076904</v>
      </c>
      <c r="X11" s="70" t="s">
        <v>99</v>
      </c>
      <c r="Y11" s="51">
        <v>0.1429476923076923</v>
      </c>
      <c r="Z11" s="51"/>
      <c r="AA11" s="51">
        <v>0.17667692307692309</v>
      </c>
      <c r="AB11" s="51">
        <v>1.2849230769230768</v>
      </c>
      <c r="AE11" s="70" t="s">
        <v>74</v>
      </c>
      <c r="AF11" s="52">
        <v>4</v>
      </c>
      <c r="AG11" s="51">
        <v>1.571446153846154E-4</v>
      </c>
      <c r="AH11" s="51">
        <v>7.3749999999999913E-2</v>
      </c>
    </row>
    <row r="12" spans="1:34" x14ac:dyDescent="0.25">
      <c r="A12" s="62" t="s">
        <v>42</v>
      </c>
      <c r="B12" s="63" t="s">
        <v>48</v>
      </c>
      <c r="C12" s="46">
        <v>3</v>
      </c>
      <c r="D12" s="47">
        <v>0.12678904730322499</v>
      </c>
      <c r="E12" s="47">
        <v>4.0719375636240299E-2</v>
      </c>
      <c r="F12" s="47">
        <v>0.23987206823027701</v>
      </c>
      <c r="G12" s="46">
        <v>3</v>
      </c>
      <c r="H12" s="47">
        <v>0.75804200109638797</v>
      </c>
      <c r="I12" s="47">
        <v>0.12445777268345699</v>
      </c>
      <c r="J12" s="47">
        <v>1.5831556503198301</v>
      </c>
      <c r="L12" s="49" t="s">
        <v>1152</v>
      </c>
      <c r="M12" s="51"/>
      <c r="N12" s="51"/>
      <c r="O12" s="51"/>
      <c r="P12" s="51"/>
      <c r="R12" s="49" t="s">
        <v>1152</v>
      </c>
      <c r="S12" s="50"/>
      <c r="T12" s="50"/>
      <c r="U12" s="50"/>
      <c r="V12" s="50"/>
      <c r="X12" s="49" t="s">
        <v>1152</v>
      </c>
      <c r="Y12" s="50"/>
      <c r="Z12" s="50"/>
      <c r="AA12" s="50"/>
      <c r="AB12" s="50"/>
      <c r="AE12" s="71" t="s">
        <v>1152</v>
      </c>
      <c r="AF12" s="73"/>
      <c r="AG12" s="72"/>
      <c r="AH12" s="72"/>
    </row>
    <row r="13" spans="1:34" x14ac:dyDescent="0.25">
      <c r="A13" s="62" t="s">
        <v>42</v>
      </c>
      <c r="B13" s="63" t="s">
        <v>201</v>
      </c>
      <c r="C13" s="46">
        <v>2</v>
      </c>
      <c r="D13" s="47">
        <v>0.13743740117866901</v>
      </c>
      <c r="E13" s="47">
        <v>4.9777777777777803E-2</v>
      </c>
      <c r="F13" s="47">
        <v>0.22509702457955999</v>
      </c>
      <c r="G13" s="46">
        <v>2</v>
      </c>
      <c r="H13" s="47">
        <v>0.99845762746668298</v>
      </c>
      <c r="I13" s="47">
        <v>0.38907936507936502</v>
      </c>
      <c r="J13" s="47">
        <v>1.6078358898539999</v>
      </c>
      <c r="L13" s="70" t="s">
        <v>74</v>
      </c>
      <c r="M13" s="51">
        <v>8.2457142857142868E-3</v>
      </c>
      <c r="N13" s="51"/>
      <c r="O13" s="51"/>
      <c r="P13" s="51"/>
      <c r="R13" s="70" t="s">
        <v>74</v>
      </c>
      <c r="S13" s="51">
        <v>7.1314285714285715E-3</v>
      </c>
      <c r="T13" s="51"/>
      <c r="U13" s="51"/>
      <c r="V13" s="51"/>
      <c r="X13" s="70" t="s">
        <v>74</v>
      </c>
      <c r="Y13" s="51">
        <v>9.3600000000000003E-3</v>
      </c>
      <c r="Z13" s="51"/>
      <c r="AA13" s="51"/>
      <c r="AB13" s="51"/>
      <c r="AE13" s="70" t="s">
        <v>201</v>
      </c>
      <c r="AF13" s="52">
        <v>0</v>
      </c>
      <c r="AG13" s="51" t="s">
        <v>81</v>
      </c>
      <c r="AH13" s="51" t="s">
        <v>81</v>
      </c>
    </row>
    <row r="14" spans="1:34" x14ac:dyDescent="0.25">
      <c r="A14" s="62" t="s">
        <v>42</v>
      </c>
      <c r="B14" s="63" t="s">
        <v>99</v>
      </c>
      <c r="C14" s="46">
        <v>1</v>
      </c>
      <c r="D14" s="47">
        <v>2.9828571428571399E-2</v>
      </c>
      <c r="E14" s="47">
        <v>2.9828571428571399E-2</v>
      </c>
      <c r="F14" s="47">
        <v>2.9828571428571399E-2</v>
      </c>
      <c r="G14" s="46">
        <v>1</v>
      </c>
      <c r="H14" s="47">
        <v>0.161712413263632</v>
      </c>
      <c r="I14" s="47">
        <v>0.161712413263632</v>
      </c>
      <c r="J14" s="47">
        <v>0.161712413263632</v>
      </c>
      <c r="L14" s="70" t="s">
        <v>48</v>
      </c>
      <c r="M14" s="51">
        <v>0.11630851511023095</v>
      </c>
      <c r="N14" s="51"/>
      <c r="O14" s="51">
        <v>0.16982388313671792</v>
      </c>
      <c r="P14" s="51">
        <v>1.5831556503198292</v>
      </c>
      <c r="R14" s="70" t="s">
        <v>48</v>
      </c>
      <c r="S14" s="51">
        <v>4.0719375636240174E-2</v>
      </c>
      <c r="T14" s="51"/>
      <c r="U14" s="51">
        <v>9.9775698043158667E-2</v>
      </c>
      <c r="V14" s="51">
        <v>1.5831556503198292</v>
      </c>
      <c r="X14" s="70" t="s">
        <v>48</v>
      </c>
      <c r="Y14" s="51">
        <v>0.19189765458422173</v>
      </c>
      <c r="Z14" s="51"/>
      <c r="AA14" s="51">
        <v>0.23987206823027715</v>
      </c>
      <c r="AB14" s="51">
        <v>1.5831556503198292</v>
      </c>
      <c r="AE14" s="70" t="s">
        <v>48</v>
      </c>
      <c r="AF14" s="52">
        <v>2</v>
      </c>
      <c r="AG14" s="51">
        <v>9.9775698043158667E-2</v>
      </c>
      <c r="AH14" s="51">
        <v>0.23987206823027715</v>
      </c>
    </row>
    <row r="15" spans="1:34" x14ac:dyDescent="0.25">
      <c r="A15" s="62" t="s">
        <v>42</v>
      </c>
      <c r="B15" s="63" t="s">
        <v>434</v>
      </c>
      <c r="C15" s="46">
        <v>9</v>
      </c>
      <c r="D15" s="47">
        <v>1.95173333333333E-2</v>
      </c>
      <c r="E15" s="47">
        <v>1.58228571428571E-2</v>
      </c>
      <c r="F15" s="47">
        <v>2.25531428571429E-2</v>
      </c>
      <c r="G15" s="46">
        <v>3</v>
      </c>
      <c r="H15" s="47">
        <v>0.13485633439547201</v>
      </c>
      <c r="I15" s="47">
        <v>8.5497748553842998E-2</v>
      </c>
      <c r="J15" s="47">
        <v>0.20401764157725299</v>
      </c>
      <c r="L15" s="70" t="s">
        <v>201</v>
      </c>
      <c r="M15" s="51">
        <v>0.13743740117866898</v>
      </c>
      <c r="N15" s="51"/>
      <c r="O15" s="51"/>
      <c r="P15" s="51">
        <v>0.99845762746668343</v>
      </c>
      <c r="R15" s="70" t="s">
        <v>201</v>
      </c>
      <c r="S15" s="51">
        <v>4.9777777777777837E-2</v>
      </c>
      <c r="T15" s="51"/>
      <c r="U15" s="51"/>
      <c r="V15" s="51">
        <v>0.38907936507936558</v>
      </c>
      <c r="X15" s="70" t="s">
        <v>201</v>
      </c>
      <c r="Y15" s="51">
        <v>0.22509702457956016</v>
      </c>
      <c r="Z15" s="51"/>
      <c r="AA15" s="51"/>
      <c r="AB15" s="51">
        <v>1.6078358898540013</v>
      </c>
      <c r="AE15" s="70" t="s">
        <v>434</v>
      </c>
      <c r="AF15" s="52">
        <v>9</v>
      </c>
      <c r="AG15" s="51">
        <v>1.5822857142857142E-2</v>
      </c>
      <c r="AH15" s="51">
        <v>2.2553142857142855E-2</v>
      </c>
    </row>
    <row r="16" spans="1:34" x14ac:dyDescent="0.25">
      <c r="A16" s="62" t="s">
        <v>42</v>
      </c>
      <c r="B16" s="63" t="s">
        <v>409</v>
      </c>
      <c r="C16" s="46">
        <v>2</v>
      </c>
      <c r="D16" s="47">
        <v>9.7302857142857094E-2</v>
      </c>
      <c r="E16" s="47">
        <v>4.0731428571428599E-2</v>
      </c>
      <c r="F16" s="47">
        <v>0.15387428571428599</v>
      </c>
      <c r="G16" s="46">
        <v>2</v>
      </c>
      <c r="H16" s="47">
        <v>1.8880300529752001</v>
      </c>
      <c r="I16" s="47">
        <v>0.15548867737896799</v>
      </c>
      <c r="J16" s="47">
        <v>3.6205714285714299</v>
      </c>
      <c r="L16" s="70" t="s">
        <v>99</v>
      </c>
      <c r="M16" s="51">
        <v>2.3862857142857144E-2</v>
      </c>
      <c r="N16" s="51"/>
      <c r="O16" s="51">
        <v>2.982857142857143E-2</v>
      </c>
      <c r="P16" s="51"/>
      <c r="R16" s="70" t="s">
        <v>99</v>
      </c>
      <c r="S16" s="51">
        <v>2.3862857142857144E-2</v>
      </c>
      <c r="T16" s="51"/>
      <c r="U16" s="51">
        <v>2.982857142857143E-2</v>
      </c>
      <c r="V16" s="51"/>
      <c r="X16" s="70" t="s">
        <v>99</v>
      </c>
      <c r="Y16" s="51">
        <v>2.3862857142857144E-2</v>
      </c>
      <c r="Z16" s="51"/>
      <c r="AA16" s="51">
        <v>2.982857142857143E-2</v>
      </c>
      <c r="AB16" s="51"/>
      <c r="AE16" s="70" t="s">
        <v>99</v>
      </c>
      <c r="AF16" s="52">
        <v>1</v>
      </c>
      <c r="AG16" s="51">
        <v>2.982857142857143E-2</v>
      </c>
      <c r="AH16" s="51">
        <v>2.982857142857143E-2</v>
      </c>
    </row>
    <row r="17" spans="1:34" x14ac:dyDescent="0.25">
      <c r="A17" s="64" t="s">
        <v>981</v>
      </c>
      <c r="B17" s="65" t="s">
        <v>48</v>
      </c>
      <c r="C17" s="46">
        <v>3</v>
      </c>
      <c r="D17" s="47">
        <v>0.10260409924498499</v>
      </c>
      <c r="E17" s="47">
        <v>6.1430092554672799E-2</v>
      </c>
      <c r="F17" s="47">
        <v>0.166102907904178</v>
      </c>
      <c r="G17" s="46">
        <v>3</v>
      </c>
      <c r="H17" s="47">
        <v>0.73071878183702799</v>
      </c>
      <c r="I17" s="47">
        <v>0.48592358803493502</v>
      </c>
      <c r="J17" s="47">
        <v>1.1893943765333499</v>
      </c>
      <c r="L17" s="70" t="s">
        <v>434</v>
      </c>
      <c r="M17" s="51">
        <v>1.8972571428571429E-2</v>
      </c>
      <c r="N17" s="51">
        <v>2.5628571428571428E-2</v>
      </c>
      <c r="O17" s="51">
        <v>1.9517333333333331E-2</v>
      </c>
      <c r="P17" s="51"/>
      <c r="R17" s="70" t="s">
        <v>434</v>
      </c>
      <c r="S17" s="51">
        <v>1.6981714285714284E-2</v>
      </c>
      <c r="T17" s="51">
        <v>2.1973714285714284E-2</v>
      </c>
      <c r="U17" s="51">
        <v>1.5822857142857142E-2</v>
      </c>
      <c r="V17" s="51"/>
      <c r="X17" s="70" t="s">
        <v>434</v>
      </c>
      <c r="Y17" s="51">
        <v>2.1216000000000002E-2</v>
      </c>
      <c r="Z17" s="51">
        <v>2.7545142857142858E-2</v>
      </c>
      <c r="AA17" s="51">
        <v>2.2553142857142855E-2</v>
      </c>
      <c r="AB17" s="51"/>
      <c r="AE17" s="70" t="s">
        <v>409</v>
      </c>
      <c r="AF17" s="52">
        <v>1</v>
      </c>
      <c r="AG17" s="51">
        <v>0.15387428571428571</v>
      </c>
      <c r="AH17" s="51">
        <v>0.15387428571428571</v>
      </c>
    </row>
    <row r="18" spans="1:34" x14ac:dyDescent="0.25">
      <c r="A18" s="64" t="s">
        <v>981</v>
      </c>
      <c r="B18" s="65" t="s">
        <v>201</v>
      </c>
      <c r="C18" s="46">
        <v>2</v>
      </c>
      <c r="D18" s="47">
        <v>0.57005417515476897</v>
      </c>
      <c r="E18" s="47">
        <v>7.4176245210728006E-2</v>
      </c>
      <c r="F18" s="47">
        <v>1.06593210509881</v>
      </c>
      <c r="G18" s="46">
        <v>2</v>
      </c>
      <c r="H18" s="47">
        <v>21.21951158099262</v>
      </c>
      <c r="I18" s="47">
        <v>3.7964750957854401</v>
      </c>
      <c r="J18" s="47">
        <v>38.642548066199801</v>
      </c>
      <c r="L18" s="70" t="s">
        <v>409</v>
      </c>
      <c r="M18" s="51">
        <v>7.4674285714285721E-2</v>
      </c>
      <c r="N18" s="51"/>
      <c r="O18" s="51">
        <v>0.15387428571428571</v>
      </c>
      <c r="P18" s="51">
        <v>3.6205714285714286</v>
      </c>
      <c r="R18" s="70" t="s">
        <v>409</v>
      </c>
      <c r="S18" s="51">
        <v>4.0731428571428571E-2</v>
      </c>
      <c r="T18" s="51"/>
      <c r="U18" s="51">
        <v>0.15387428571428571</v>
      </c>
      <c r="V18" s="51">
        <v>3.6205714285714286</v>
      </c>
      <c r="X18" s="70" t="s">
        <v>409</v>
      </c>
      <c r="Y18" s="51">
        <v>0.10861714285714287</v>
      </c>
      <c r="Z18" s="51"/>
      <c r="AA18" s="51">
        <v>0.15387428571428571</v>
      </c>
      <c r="AB18" s="51">
        <v>3.6205714285714286</v>
      </c>
      <c r="AE18" s="70" t="s">
        <v>74</v>
      </c>
      <c r="AF18" s="52">
        <v>0</v>
      </c>
      <c r="AG18" s="51" t="s">
        <v>81</v>
      </c>
      <c r="AH18" s="51" t="s">
        <v>81</v>
      </c>
    </row>
    <row r="19" spans="1:34" x14ac:dyDescent="0.25">
      <c r="A19" s="64" t="s">
        <v>981</v>
      </c>
      <c r="B19" s="65" t="s">
        <v>99</v>
      </c>
      <c r="C19" s="46">
        <v>1</v>
      </c>
      <c r="D19" s="47">
        <v>4.3200000000000002E-2</v>
      </c>
      <c r="E19" s="47">
        <v>4.3200000000000002E-2</v>
      </c>
      <c r="F19" s="47">
        <v>4.3200000000000002E-2</v>
      </c>
      <c r="G19" s="46">
        <v>1</v>
      </c>
      <c r="H19" s="47">
        <v>0.19800194248716399</v>
      </c>
      <c r="I19" s="47">
        <v>0.19800194248716399</v>
      </c>
      <c r="J19" s="47">
        <v>0.19800194248716399</v>
      </c>
      <c r="L19" s="49" t="s">
        <v>1027</v>
      </c>
      <c r="M19" s="51"/>
      <c r="N19" s="51"/>
      <c r="O19" s="51"/>
      <c r="P19" s="51"/>
      <c r="R19" s="49" t="s">
        <v>1027</v>
      </c>
      <c r="S19" s="50"/>
      <c r="T19" s="50"/>
      <c r="U19" s="50"/>
      <c r="V19" s="50"/>
      <c r="X19" s="49" t="s">
        <v>1027</v>
      </c>
      <c r="Y19" s="50"/>
      <c r="Z19" s="50"/>
      <c r="AA19" s="50"/>
      <c r="AB19" s="50"/>
      <c r="AE19" s="71" t="s">
        <v>1027</v>
      </c>
      <c r="AF19" s="73"/>
      <c r="AG19" s="72"/>
      <c r="AH19" s="72"/>
    </row>
    <row r="20" spans="1:34" x14ac:dyDescent="0.25">
      <c r="A20" s="64" t="s">
        <v>981</v>
      </c>
      <c r="B20" s="65" t="s">
        <v>409</v>
      </c>
      <c r="C20" s="46">
        <v>2</v>
      </c>
      <c r="D20" s="47">
        <v>7.3737931034482798E-2</v>
      </c>
      <c r="E20" s="47">
        <v>4.3696551724137903E-2</v>
      </c>
      <c r="F20" s="47">
        <v>0.103779310344828</v>
      </c>
      <c r="G20" s="46">
        <v>2</v>
      </c>
      <c r="H20" s="47">
        <v>1.2737699417242301</v>
      </c>
      <c r="I20" s="47">
        <v>0.229880327822369</v>
      </c>
      <c r="J20" s="47">
        <v>2.3176595556260899</v>
      </c>
      <c r="L20" s="70" t="s">
        <v>74</v>
      </c>
      <c r="M20" s="51">
        <v>3.9094202898550673E-3</v>
      </c>
      <c r="N20" s="51">
        <v>2.1824999999999994E-2</v>
      </c>
      <c r="O20" s="51">
        <v>3.5823644927536202E-3</v>
      </c>
      <c r="P20" s="51">
        <v>7.1358695652173815E-2</v>
      </c>
      <c r="R20" s="70" t="s">
        <v>74</v>
      </c>
      <c r="S20" s="51">
        <v>3.9094202898550673E-3</v>
      </c>
      <c r="T20" s="51">
        <v>1.0716521739130435E-2</v>
      </c>
      <c r="U20" s="51">
        <v>1.3429565217391306E-3</v>
      </c>
      <c r="V20" s="51">
        <v>7.1358695652173815E-2</v>
      </c>
      <c r="X20" s="70" t="s">
        <v>74</v>
      </c>
      <c r="Y20" s="51">
        <v>3.9094202898550673E-3</v>
      </c>
      <c r="Z20" s="51">
        <v>3.0678260869565217E-2</v>
      </c>
      <c r="AA20" s="51">
        <v>9.8677536231883932E-3</v>
      </c>
      <c r="AB20" s="51">
        <v>7.1358695652173815E-2</v>
      </c>
      <c r="AE20" s="70" t="s">
        <v>201</v>
      </c>
      <c r="AF20" s="52">
        <v>0</v>
      </c>
      <c r="AG20" s="51" t="s">
        <v>81</v>
      </c>
      <c r="AH20" s="51" t="s">
        <v>81</v>
      </c>
    </row>
    <row r="21" spans="1:34" x14ac:dyDescent="0.25">
      <c r="A21" s="66" t="s">
        <v>55</v>
      </c>
      <c r="B21" s="67" t="s">
        <v>74</v>
      </c>
      <c r="C21" s="46">
        <v>5</v>
      </c>
      <c r="D21" s="47">
        <v>4.7968937199992104E-3</v>
      </c>
      <c r="E21" s="47">
        <v>1.3429565217391299E-3</v>
      </c>
      <c r="F21" s="47">
        <v>9.8677536231884105E-3</v>
      </c>
      <c r="G21" s="46">
        <v>2</v>
      </c>
      <c r="H21" s="47">
        <v>5.3701040128005001E-2</v>
      </c>
      <c r="I21" s="47">
        <v>3.6043384603836E-2</v>
      </c>
      <c r="J21" s="47">
        <v>7.1358695652173898E-2</v>
      </c>
      <c r="L21" s="70" t="s">
        <v>215</v>
      </c>
      <c r="M21" s="51"/>
      <c r="N21" s="51">
        <v>3.2278603344481613E-2</v>
      </c>
      <c r="O21" s="51">
        <v>1.9420430769230769E-3</v>
      </c>
      <c r="P21" s="51"/>
      <c r="R21" s="70" t="s">
        <v>215</v>
      </c>
      <c r="S21" s="51"/>
      <c r="T21" s="51">
        <v>1.0313739130434783E-2</v>
      </c>
      <c r="U21" s="51">
        <v>1.2523826086956523E-3</v>
      </c>
      <c r="V21" s="51"/>
      <c r="X21" s="70" t="s">
        <v>215</v>
      </c>
      <c r="Y21" s="51"/>
      <c r="Z21" s="51">
        <v>0.10534747826086956</v>
      </c>
      <c r="AA21" s="51">
        <v>4.457008695652174E-3</v>
      </c>
      <c r="AB21" s="51"/>
      <c r="AE21" s="70" t="s">
        <v>48</v>
      </c>
      <c r="AF21" s="52">
        <v>2</v>
      </c>
      <c r="AG21" s="51">
        <v>1.7530434782608696E-3</v>
      </c>
      <c r="AH21" s="51">
        <v>5.0610861326239896E-2</v>
      </c>
    </row>
    <row r="22" spans="1:34" x14ac:dyDescent="0.25">
      <c r="A22" s="66" t="s">
        <v>55</v>
      </c>
      <c r="B22" s="67" t="s">
        <v>215</v>
      </c>
      <c r="C22" s="46">
        <v>13</v>
      </c>
      <c r="D22" s="47">
        <v>1.94204307692308E-3</v>
      </c>
      <c r="E22" s="47">
        <v>1.2523826086956501E-3</v>
      </c>
      <c r="F22" s="47">
        <v>4.4570086956521697E-3</v>
      </c>
      <c r="G22" s="46">
        <v>1</v>
      </c>
      <c r="H22" s="47">
        <v>1.45346186675217E-2</v>
      </c>
      <c r="I22" s="47">
        <v>1.45346186675217E-2</v>
      </c>
      <c r="J22" s="47">
        <v>1.45346186675217E-2</v>
      </c>
      <c r="L22" s="70" t="s">
        <v>253</v>
      </c>
      <c r="M22" s="51"/>
      <c r="N22" s="51">
        <v>2.9310886956521742E-2</v>
      </c>
      <c r="O22" s="51">
        <v>1.4031026086956525E-3</v>
      </c>
      <c r="P22" s="51"/>
      <c r="R22" s="70" t="s">
        <v>253</v>
      </c>
      <c r="S22" s="51"/>
      <c r="T22" s="51">
        <v>2.9310886956521742E-2</v>
      </c>
      <c r="U22" s="51">
        <v>1.4031026086956525E-3</v>
      </c>
      <c r="V22" s="51"/>
      <c r="X22" s="70" t="s">
        <v>253</v>
      </c>
      <c r="Y22" s="51"/>
      <c r="Z22" s="51">
        <v>2.9310886956521742E-2</v>
      </c>
      <c r="AA22" s="51">
        <v>1.4031026086956525E-3</v>
      </c>
      <c r="AB22" s="51"/>
      <c r="AE22" s="70" t="s">
        <v>215</v>
      </c>
      <c r="AF22" s="52">
        <v>13</v>
      </c>
      <c r="AG22" s="51">
        <v>1.2523826086956523E-3</v>
      </c>
      <c r="AH22" s="51">
        <v>4.457008695652174E-3</v>
      </c>
    </row>
    <row r="23" spans="1:34" x14ac:dyDescent="0.25">
      <c r="A23" s="66" t="s">
        <v>55</v>
      </c>
      <c r="B23" s="67" t="s">
        <v>253</v>
      </c>
      <c r="C23" s="46">
        <v>1</v>
      </c>
      <c r="D23" s="47">
        <v>1.4031026086956499E-3</v>
      </c>
      <c r="E23" s="47">
        <v>1.4031026086956499E-3</v>
      </c>
      <c r="F23" s="47">
        <v>1.4031026086956499E-3</v>
      </c>
      <c r="G23" s="46">
        <v>0</v>
      </c>
      <c r="H23" s="47"/>
      <c r="I23" s="47"/>
      <c r="J23" s="47"/>
      <c r="L23" s="70" t="s">
        <v>270</v>
      </c>
      <c r="M23" s="51"/>
      <c r="N23" s="51">
        <v>2.4829773913043481E-2</v>
      </c>
      <c r="O23" s="51">
        <v>1.9026365217391305E-3</v>
      </c>
      <c r="P23" s="51"/>
      <c r="R23" s="70" t="s">
        <v>270</v>
      </c>
      <c r="S23" s="51"/>
      <c r="T23" s="51">
        <v>2.4829773913043481E-2</v>
      </c>
      <c r="U23" s="51">
        <v>1.9026365217391305E-3</v>
      </c>
      <c r="V23" s="51"/>
      <c r="X23" s="70" t="s">
        <v>270</v>
      </c>
      <c r="Y23" s="51"/>
      <c r="Z23" s="51">
        <v>2.4829773913043481E-2</v>
      </c>
      <c r="AA23" s="51">
        <v>1.9026365217391305E-3</v>
      </c>
      <c r="AB23" s="51"/>
      <c r="AE23" s="70" t="s">
        <v>253</v>
      </c>
      <c r="AF23" s="52">
        <v>1</v>
      </c>
      <c r="AG23" s="51">
        <v>1.4031026086956525E-3</v>
      </c>
      <c r="AH23" s="51">
        <v>1.4031026086956525E-3</v>
      </c>
    </row>
    <row r="24" spans="1:34" x14ac:dyDescent="0.25">
      <c r="A24" s="66" t="s">
        <v>55</v>
      </c>
      <c r="B24" s="67" t="s">
        <v>270</v>
      </c>
      <c r="C24" s="46">
        <v>1</v>
      </c>
      <c r="D24" s="47">
        <v>1.9026365217391301E-3</v>
      </c>
      <c r="E24" s="47">
        <v>1.9026365217391301E-3</v>
      </c>
      <c r="F24" s="47">
        <v>1.9026365217391301E-3</v>
      </c>
      <c r="G24" s="46">
        <v>0</v>
      </c>
      <c r="H24" s="47"/>
      <c r="I24" s="47"/>
      <c r="J24" s="47"/>
      <c r="L24" s="70" t="s">
        <v>48</v>
      </c>
      <c r="M24" s="51">
        <v>9.2946400908809096E-2</v>
      </c>
      <c r="N24" s="51">
        <v>1.9546434782608695E-2</v>
      </c>
      <c r="O24" s="51">
        <v>2.6181952402250384E-2</v>
      </c>
      <c r="P24" s="51"/>
      <c r="R24" s="70" t="s">
        <v>48</v>
      </c>
      <c r="S24" s="51">
        <v>9.2946400908809096E-2</v>
      </c>
      <c r="T24" s="51">
        <v>1.9546434782608695E-2</v>
      </c>
      <c r="U24" s="51">
        <v>1.7530434782608696E-3</v>
      </c>
      <c r="V24" s="51"/>
      <c r="X24" s="70" t="s">
        <v>48</v>
      </c>
      <c r="Y24" s="51">
        <v>9.2946400908809096E-2</v>
      </c>
      <c r="Z24" s="51">
        <v>1.9546434782608695E-2</v>
      </c>
      <c r="AA24" s="51">
        <v>5.0610861326239896E-2</v>
      </c>
      <c r="AB24" s="51"/>
      <c r="AE24" s="70" t="s">
        <v>270</v>
      </c>
      <c r="AF24" s="52">
        <v>1</v>
      </c>
      <c r="AG24" s="51">
        <v>1.9026365217391305E-3</v>
      </c>
      <c r="AH24" s="51">
        <v>1.9026365217391305E-3</v>
      </c>
    </row>
    <row r="25" spans="1:34" x14ac:dyDescent="0.25">
      <c r="A25" s="66" t="s">
        <v>55</v>
      </c>
      <c r="B25" s="67" t="s">
        <v>48</v>
      </c>
      <c r="C25" s="46">
        <v>4</v>
      </c>
      <c r="D25" s="47">
        <v>4.9788948932486497E-2</v>
      </c>
      <c r="E25" s="47">
        <v>1.7530434782608701E-3</v>
      </c>
      <c r="F25" s="47">
        <v>9.2946400908809304E-2</v>
      </c>
      <c r="G25" s="46">
        <v>3</v>
      </c>
      <c r="H25" s="47">
        <v>0.689139969920611</v>
      </c>
      <c r="I25" s="47">
        <v>0.36328816504436801</v>
      </c>
      <c r="J25" s="47">
        <v>1.11393930655485</v>
      </c>
      <c r="L25" s="70" t="s">
        <v>201</v>
      </c>
      <c r="M25" s="51">
        <v>1.2283840485966593</v>
      </c>
      <c r="N25" s="51"/>
      <c r="O25" s="51"/>
      <c r="P25" s="51">
        <v>51.990680640705953</v>
      </c>
      <c r="R25" s="70" t="s">
        <v>201</v>
      </c>
      <c r="S25" s="51">
        <v>0.11130434782608707</v>
      </c>
      <c r="T25" s="51"/>
      <c r="U25" s="51"/>
      <c r="V25" s="51">
        <v>8.981642512077304</v>
      </c>
      <c r="X25" s="70" t="s">
        <v>201</v>
      </c>
      <c r="Y25" s="51">
        <v>2.3454637493672315</v>
      </c>
      <c r="Z25" s="51"/>
      <c r="AA25" s="51"/>
      <c r="AB25" s="51">
        <v>94.999718769334606</v>
      </c>
      <c r="AE25" s="70" t="s">
        <v>99</v>
      </c>
      <c r="AF25" s="52">
        <v>3</v>
      </c>
      <c r="AG25" s="51">
        <v>2.1787826086956518E-2</v>
      </c>
      <c r="AH25" s="51">
        <v>4.5391304347826081E-2</v>
      </c>
    </row>
    <row r="26" spans="1:34" x14ac:dyDescent="0.25">
      <c r="A26" s="66" t="s">
        <v>55</v>
      </c>
      <c r="B26" s="67" t="s">
        <v>201</v>
      </c>
      <c r="C26" s="46">
        <v>3</v>
      </c>
      <c r="D26" s="47">
        <v>0.83413793908593303</v>
      </c>
      <c r="E26" s="47">
        <v>4.5645720064481199E-2</v>
      </c>
      <c r="F26" s="47">
        <v>2.3454637493672301</v>
      </c>
      <c r="G26" s="46">
        <v>3</v>
      </c>
      <c r="H26" s="47">
        <v>34.786417708474701</v>
      </c>
      <c r="I26" s="47">
        <v>0.377891844012123</v>
      </c>
      <c r="J26" s="47">
        <v>94.999718769334606</v>
      </c>
      <c r="L26" s="70" t="s">
        <v>99</v>
      </c>
      <c r="M26" s="51">
        <v>3.6918260869565213E-2</v>
      </c>
      <c r="N26" s="51"/>
      <c r="O26" s="51">
        <v>3.0260869565217386E-2</v>
      </c>
      <c r="P26" s="51">
        <v>0.15705391304347824</v>
      </c>
      <c r="R26" s="70" t="s">
        <v>99</v>
      </c>
      <c r="S26" s="51">
        <v>2.3603478260869566E-2</v>
      </c>
      <c r="T26" s="51"/>
      <c r="U26" s="51">
        <v>2.1787826086956518E-2</v>
      </c>
      <c r="V26" s="51">
        <v>0.11166260869565216</v>
      </c>
      <c r="X26" s="70" t="s">
        <v>99</v>
      </c>
      <c r="Y26" s="51">
        <v>6.3547826086956513E-2</v>
      </c>
      <c r="Z26" s="51"/>
      <c r="AA26" s="51">
        <v>4.5391304347826081E-2</v>
      </c>
      <c r="AB26" s="51">
        <v>0.20879999999999999</v>
      </c>
      <c r="AE26" s="70" t="s">
        <v>409</v>
      </c>
      <c r="AF26" s="52">
        <v>0</v>
      </c>
      <c r="AG26" s="51" t="s">
        <v>81</v>
      </c>
      <c r="AH26" s="51" t="s">
        <v>81</v>
      </c>
    </row>
    <row r="27" spans="1:34" x14ac:dyDescent="0.25">
      <c r="A27" s="66" t="s">
        <v>55</v>
      </c>
      <c r="B27" s="67" t="s">
        <v>99</v>
      </c>
      <c r="C27" s="46">
        <v>4</v>
      </c>
      <c r="D27" s="47">
        <v>3.85826086956522E-2</v>
      </c>
      <c r="E27" s="47">
        <v>2.1787826086956501E-2</v>
      </c>
      <c r="F27" s="47">
        <v>6.3547826086956499E-2</v>
      </c>
      <c r="G27" s="46">
        <v>4</v>
      </c>
      <c r="H27" s="47">
        <v>0.181096719565526</v>
      </c>
      <c r="I27" s="47">
        <v>0.111662608695652</v>
      </c>
      <c r="J27" s="47">
        <v>0.253225139131671</v>
      </c>
      <c r="L27" s="70" t="s">
        <v>409</v>
      </c>
      <c r="M27" s="51">
        <v>4.8208695652173908E-2</v>
      </c>
      <c r="N27" s="51"/>
      <c r="O27" s="51"/>
      <c r="P27" s="51"/>
      <c r="R27" s="70" t="s">
        <v>409</v>
      </c>
      <c r="S27" s="51">
        <v>4.8208695652173908E-2</v>
      </c>
      <c r="T27" s="51"/>
      <c r="U27" s="51"/>
      <c r="V27" s="51"/>
      <c r="X27" s="70" t="s">
        <v>409</v>
      </c>
      <c r="Y27" s="51">
        <v>4.8208695652173908E-2</v>
      </c>
      <c r="Z27" s="51"/>
      <c r="AA27" s="51"/>
      <c r="AB27" s="51"/>
      <c r="AE27" s="70" t="s">
        <v>74</v>
      </c>
      <c r="AF27" s="52">
        <v>4</v>
      </c>
      <c r="AG27" s="51">
        <v>1.3429565217391306E-3</v>
      </c>
      <c r="AH27" s="51">
        <v>9.8677536231883932E-3</v>
      </c>
    </row>
    <row r="28" spans="1:34" x14ac:dyDescent="0.25">
      <c r="A28" s="66" t="s">
        <v>55</v>
      </c>
      <c r="B28" s="67" t="s">
        <v>409</v>
      </c>
      <c r="C28" s="46">
        <v>2</v>
      </c>
      <c r="D28" s="47">
        <v>3.7878260869565201E-2</v>
      </c>
      <c r="E28" s="47">
        <v>2.7547826086956499E-2</v>
      </c>
      <c r="F28" s="47">
        <v>4.8208695652173901E-2</v>
      </c>
      <c r="G28" s="46">
        <v>2</v>
      </c>
      <c r="H28" s="47">
        <v>0.33902629416840502</v>
      </c>
      <c r="I28" s="47">
        <v>0.33496757505709301</v>
      </c>
      <c r="J28" s="47">
        <v>0.34308501327971702</v>
      </c>
      <c r="L28" s="49" t="s">
        <v>1154</v>
      </c>
      <c r="M28" s="51"/>
      <c r="N28" s="51"/>
      <c r="O28" s="51"/>
      <c r="P28" s="51"/>
      <c r="R28" s="49" t="s">
        <v>1154</v>
      </c>
      <c r="S28" s="50"/>
      <c r="T28" s="50"/>
      <c r="U28" s="50"/>
      <c r="V28" s="50"/>
      <c r="X28" s="49" t="s">
        <v>1154</v>
      </c>
      <c r="Y28" s="50"/>
      <c r="Z28" s="50"/>
      <c r="AA28" s="50"/>
      <c r="AB28" s="50"/>
      <c r="AE28" s="71" t="s">
        <v>1154</v>
      </c>
      <c r="AF28" s="73"/>
      <c r="AG28" s="72"/>
      <c r="AH28" s="72"/>
    </row>
    <row r="29" spans="1:34" x14ac:dyDescent="0.25">
      <c r="A29" s="68" t="s">
        <v>62</v>
      </c>
      <c r="B29" s="69" t="s">
        <v>74</v>
      </c>
      <c r="C29" s="46">
        <v>21</v>
      </c>
      <c r="D29" s="47">
        <v>7.3120996273291897E-2</v>
      </c>
      <c r="E29" s="47">
        <v>1.9400347826087E-4</v>
      </c>
      <c r="F29" s="47">
        <v>0.302434782608696</v>
      </c>
      <c r="G29" s="46">
        <v>4</v>
      </c>
      <c r="H29" s="47">
        <v>0.17934337352742999</v>
      </c>
      <c r="I29" s="47">
        <v>3.3580372022039597E-2</v>
      </c>
      <c r="J29" s="47">
        <v>0.29909420289855099</v>
      </c>
      <c r="L29" s="70" t="s">
        <v>74</v>
      </c>
      <c r="M29" s="51">
        <v>3.9636039855072448E-2</v>
      </c>
      <c r="N29" s="51">
        <v>2.4574226811594175E-2</v>
      </c>
      <c r="O29" s="51">
        <v>7.5070574828375272E-2</v>
      </c>
      <c r="P29" s="51">
        <v>0.29909420289855038</v>
      </c>
      <c r="R29" s="70" t="s">
        <v>74</v>
      </c>
      <c r="S29" s="51">
        <v>7.0706086956521729E-3</v>
      </c>
      <c r="T29" s="51">
        <v>1.0576695652173914E-3</v>
      </c>
      <c r="U29" s="51">
        <v>1.9400347826086957E-4</v>
      </c>
      <c r="V29" s="51">
        <v>0.29909420289855038</v>
      </c>
      <c r="X29" s="70" t="s">
        <v>74</v>
      </c>
      <c r="Y29" s="51">
        <v>5.5617391304347813E-2</v>
      </c>
      <c r="Z29" s="51">
        <v>8.678442028985496E-2</v>
      </c>
      <c r="AA29" s="51">
        <v>0.30243478260869566</v>
      </c>
      <c r="AB29" s="51">
        <v>0.29909420289855038</v>
      </c>
      <c r="AE29" s="70" t="s">
        <v>201</v>
      </c>
      <c r="AF29" s="52">
        <v>15</v>
      </c>
      <c r="AG29" s="51">
        <v>0.21406834796600083</v>
      </c>
      <c r="AH29" s="51">
        <v>1.2167246059336148</v>
      </c>
    </row>
    <row r="30" spans="1:34" x14ac:dyDescent="0.25">
      <c r="A30" s="68" t="s">
        <v>62</v>
      </c>
      <c r="B30" s="69" t="s">
        <v>215</v>
      </c>
      <c r="C30" s="46">
        <v>13</v>
      </c>
      <c r="D30" s="47">
        <v>3.6336096321070203E-4</v>
      </c>
      <c r="E30" s="47">
        <v>1.7312347826087E-4</v>
      </c>
      <c r="F30" s="47">
        <v>5.0389982608695701E-4</v>
      </c>
      <c r="G30" s="46">
        <v>1</v>
      </c>
      <c r="H30" s="47">
        <v>3.4798611161781E-3</v>
      </c>
      <c r="I30" s="47">
        <v>3.4798611161781E-3</v>
      </c>
      <c r="J30" s="47">
        <v>3.4798611161781E-3</v>
      </c>
      <c r="L30" s="70" t="s">
        <v>215</v>
      </c>
      <c r="M30" s="51"/>
      <c r="N30" s="51">
        <v>5.108020976588629E-3</v>
      </c>
      <c r="O30" s="51">
        <v>3.6336096321070235E-4</v>
      </c>
      <c r="P30" s="51"/>
      <c r="R30" s="70" t="s">
        <v>215</v>
      </c>
      <c r="S30" s="51"/>
      <c r="T30" s="51">
        <v>1.7533356521739129E-4</v>
      </c>
      <c r="U30" s="51">
        <v>1.7312347826086959E-4</v>
      </c>
      <c r="V30" s="51"/>
      <c r="X30" s="70" t="s">
        <v>215</v>
      </c>
      <c r="Y30" s="51"/>
      <c r="Z30" s="51">
        <v>8.3246608695652178E-3</v>
      </c>
      <c r="AA30" s="51">
        <v>5.0389982608695647E-4</v>
      </c>
      <c r="AB30" s="51"/>
      <c r="AE30" s="70" t="s">
        <v>658</v>
      </c>
      <c r="AF30" s="52">
        <v>1</v>
      </c>
      <c r="AG30" s="51">
        <v>0.45993532159540035</v>
      </c>
      <c r="AH30" s="51">
        <v>0.45993532159540035</v>
      </c>
    </row>
    <row r="31" spans="1:34" x14ac:dyDescent="0.25">
      <c r="A31" s="68" t="s">
        <v>62</v>
      </c>
      <c r="B31" s="69" t="s">
        <v>253</v>
      </c>
      <c r="C31" s="46">
        <v>1</v>
      </c>
      <c r="D31" s="47">
        <v>3.3057391304347798E-4</v>
      </c>
      <c r="E31" s="47">
        <v>3.3057391304347798E-4</v>
      </c>
      <c r="F31" s="47">
        <v>3.3057391304347798E-4</v>
      </c>
      <c r="G31" s="46">
        <v>0</v>
      </c>
      <c r="H31" s="47"/>
      <c r="I31" s="47"/>
      <c r="J31" s="47"/>
      <c r="L31" s="70" t="s">
        <v>253</v>
      </c>
      <c r="M31" s="51"/>
      <c r="N31" s="51">
        <v>5.8989078260869568E-3</v>
      </c>
      <c r="O31" s="51">
        <v>3.3057391304347836E-4</v>
      </c>
      <c r="P31" s="51"/>
      <c r="R31" s="70" t="s">
        <v>253</v>
      </c>
      <c r="S31" s="51"/>
      <c r="T31" s="51">
        <v>5.8989078260869568E-3</v>
      </c>
      <c r="U31" s="51">
        <v>3.3057391304347836E-4</v>
      </c>
      <c r="V31" s="51"/>
      <c r="X31" s="70" t="s">
        <v>253</v>
      </c>
      <c r="Y31" s="51"/>
      <c r="Z31" s="51">
        <v>5.8989078260869568E-3</v>
      </c>
      <c r="AA31" s="51">
        <v>3.3057391304347836E-4</v>
      </c>
      <c r="AB31" s="51"/>
      <c r="AE31" s="70" t="s">
        <v>683</v>
      </c>
      <c r="AF31" s="52">
        <v>1</v>
      </c>
      <c r="AG31" s="51">
        <v>0.75407608695652173</v>
      </c>
      <c r="AH31" s="51">
        <v>0.75407608695652173</v>
      </c>
    </row>
    <row r="32" spans="1:34" x14ac:dyDescent="0.25">
      <c r="A32" s="68" t="s">
        <v>62</v>
      </c>
      <c r="B32" s="69" t="s">
        <v>270</v>
      </c>
      <c r="C32" s="46">
        <v>1</v>
      </c>
      <c r="D32" s="47">
        <v>4.4076521739130399E-4</v>
      </c>
      <c r="E32" s="47">
        <v>4.4076521739130399E-4</v>
      </c>
      <c r="F32" s="47">
        <v>4.4076521739130399E-4</v>
      </c>
      <c r="G32" s="46">
        <v>0</v>
      </c>
      <c r="H32" s="47"/>
      <c r="I32" s="47"/>
      <c r="J32" s="47"/>
      <c r="L32" s="70" t="s">
        <v>270</v>
      </c>
      <c r="M32" s="51"/>
      <c r="N32" s="51">
        <v>5.3626434782608695E-3</v>
      </c>
      <c r="O32" s="51">
        <v>4.4076521739130437E-4</v>
      </c>
      <c r="P32" s="51"/>
      <c r="R32" s="70" t="s">
        <v>270</v>
      </c>
      <c r="S32" s="51"/>
      <c r="T32" s="51">
        <v>5.3626434782608695E-3</v>
      </c>
      <c r="U32" s="51">
        <v>4.4076521739130437E-4</v>
      </c>
      <c r="V32" s="51"/>
      <c r="X32" s="70" t="s">
        <v>270</v>
      </c>
      <c r="Y32" s="51"/>
      <c r="Z32" s="51">
        <v>5.3626434782608695E-3</v>
      </c>
      <c r="AA32" s="51">
        <v>4.4076521739130437E-4</v>
      </c>
      <c r="AB32" s="51"/>
      <c r="AE32" s="70" t="s">
        <v>48</v>
      </c>
      <c r="AF32" s="52">
        <v>25</v>
      </c>
      <c r="AG32" s="51">
        <v>4.1810086956521747E-3</v>
      </c>
      <c r="AH32" s="51">
        <v>1.5914990266060995</v>
      </c>
    </row>
    <row r="33" spans="1:34" x14ac:dyDescent="0.25">
      <c r="A33" s="68" t="s">
        <v>62</v>
      </c>
      <c r="B33" s="69" t="s">
        <v>48</v>
      </c>
      <c r="C33" s="46">
        <v>26</v>
      </c>
      <c r="D33" s="47">
        <v>0.38226884594368399</v>
      </c>
      <c r="E33" s="47">
        <v>4.1810086956521799E-3</v>
      </c>
      <c r="F33" s="47">
        <v>1.5914990266061</v>
      </c>
      <c r="G33" s="46">
        <v>15</v>
      </c>
      <c r="H33" s="47">
        <v>5.4024415731295301</v>
      </c>
      <c r="I33" s="47">
        <v>0.332578570122046</v>
      </c>
      <c r="J33" s="47">
        <v>60.3017521090201</v>
      </c>
      <c r="L33" s="70" t="s">
        <v>48</v>
      </c>
      <c r="M33" s="51">
        <v>0.26515455413392525</v>
      </c>
      <c r="N33" s="51">
        <v>1.4199652173913044E-2</v>
      </c>
      <c r="O33" s="51">
        <v>0.38681912678752417</v>
      </c>
      <c r="P33" s="51">
        <v>13.951682585544933</v>
      </c>
      <c r="R33" s="70" t="s">
        <v>48</v>
      </c>
      <c r="S33" s="51">
        <v>0.10117565217391304</v>
      </c>
      <c r="T33" s="51">
        <v>1.4199652173913044E-2</v>
      </c>
      <c r="U33" s="51">
        <v>4.1810086956521747E-3</v>
      </c>
      <c r="V33" s="51">
        <v>2.0421256038647368</v>
      </c>
      <c r="X33" s="70" t="s">
        <v>48</v>
      </c>
      <c r="Y33" s="51">
        <v>1.080467229072031</v>
      </c>
      <c r="Z33" s="51">
        <v>1.4199652173913044E-2</v>
      </c>
      <c r="AA33" s="51">
        <v>1.5914990266060995</v>
      </c>
      <c r="AB33" s="51">
        <v>60.3017521090201</v>
      </c>
      <c r="AE33" s="70" t="s">
        <v>434</v>
      </c>
      <c r="AF33" s="52">
        <v>9</v>
      </c>
      <c r="AG33" s="51">
        <v>9.1565217391304347E-3</v>
      </c>
      <c r="AH33" s="51">
        <v>1.6074782608695652E-2</v>
      </c>
    </row>
    <row r="34" spans="1:34" x14ac:dyDescent="0.25">
      <c r="A34" s="68" t="s">
        <v>62</v>
      </c>
      <c r="B34" s="69" t="s">
        <v>201</v>
      </c>
      <c r="C34" s="46">
        <v>17</v>
      </c>
      <c r="D34" s="47">
        <v>0.57851670028136504</v>
      </c>
      <c r="E34" s="47">
        <v>0.21406834796600099</v>
      </c>
      <c r="F34" s="47">
        <v>1.2167246059336201</v>
      </c>
      <c r="G34" s="46">
        <v>5</v>
      </c>
      <c r="H34" s="47">
        <v>9.0539076732300003</v>
      </c>
      <c r="I34" s="47">
        <v>1.7159420289855101</v>
      </c>
      <c r="J34" s="47">
        <v>24.278112753141301</v>
      </c>
      <c r="L34" s="70" t="s">
        <v>201</v>
      </c>
      <c r="M34" s="51">
        <v>0.39019987840437731</v>
      </c>
      <c r="N34" s="51">
        <v>2.3987247842576807</v>
      </c>
      <c r="O34" s="51">
        <v>0.62136938393329844</v>
      </c>
      <c r="P34" s="51">
        <v>3.0178225247014279</v>
      </c>
      <c r="R34" s="70" t="s">
        <v>201</v>
      </c>
      <c r="S34" s="51">
        <v>0.2257004830917877</v>
      </c>
      <c r="T34" s="51">
        <v>0.95841057749484015</v>
      </c>
      <c r="U34" s="51">
        <v>0.21406834796600083</v>
      </c>
      <c r="V34" s="51">
        <v>1.7159420289855092</v>
      </c>
      <c r="X34" s="70" t="s">
        <v>201</v>
      </c>
      <c r="Y34" s="51">
        <v>0.76532932246668262</v>
      </c>
      <c r="Z34" s="51">
        <v>8.0492497114274695</v>
      </c>
      <c r="AA34" s="51">
        <v>1.2167246059336148</v>
      </c>
      <c r="AB34" s="51">
        <v>4.3197030204173466</v>
      </c>
      <c r="AE34" s="70" t="s">
        <v>215</v>
      </c>
      <c r="AF34" s="52">
        <v>13</v>
      </c>
      <c r="AG34" s="51">
        <v>1.7312347826086959E-4</v>
      </c>
      <c r="AH34" s="51">
        <v>5.0389982608695647E-4</v>
      </c>
    </row>
    <row r="35" spans="1:34" x14ac:dyDescent="0.25">
      <c r="A35" s="68" t="s">
        <v>62</v>
      </c>
      <c r="B35" s="69" t="s">
        <v>658</v>
      </c>
      <c r="C35" s="46">
        <v>1</v>
      </c>
      <c r="D35" s="47">
        <v>0.45993532159540101</v>
      </c>
      <c r="E35" s="47">
        <v>0.45993532159540101</v>
      </c>
      <c r="F35" s="47">
        <v>0.45993532159540101</v>
      </c>
      <c r="G35" s="46">
        <v>0</v>
      </c>
      <c r="H35" s="47"/>
      <c r="I35" s="47"/>
      <c r="J35" s="47"/>
      <c r="L35" s="70" t="s">
        <v>658</v>
      </c>
      <c r="M35" s="51"/>
      <c r="N35" s="51">
        <v>2.0826446280991724</v>
      </c>
      <c r="O35" s="51">
        <v>0.45993532159540035</v>
      </c>
      <c r="P35" s="51"/>
      <c r="R35" s="70" t="s">
        <v>658</v>
      </c>
      <c r="S35" s="51"/>
      <c r="T35" s="51">
        <v>2.0826446280991724</v>
      </c>
      <c r="U35" s="51">
        <v>0.45993532159540035</v>
      </c>
      <c r="V35" s="51"/>
      <c r="X35" s="70" t="s">
        <v>658</v>
      </c>
      <c r="Y35" s="51"/>
      <c r="Z35" s="51">
        <v>2.0826446280991724</v>
      </c>
      <c r="AA35" s="51">
        <v>0.45993532159540035</v>
      </c>
      <c r="AB35" s="51"/>
      <c r="AE35" s="70" t="s">
        <v>253</v>
      </c>
      <c r="AF35" s="52">
        <v>1</v>
      </c>
      <c r="AG35" s="51">
        <v>3.3057391304347836E-4</v>
      </c>
      <c r="AH35" s="51">
        <v>3.3057391304347836E-4</v>
      </c>
    </row>
    <row r="36" spans="1:34" x14ac:dyDescent="0.25">
      <c r="A36" s="68" t="s">
        <v>62</v>
      </c>
      <c r="B36" s="69" t="s">
        <v>683</v>
      </c>
      <c r="C36" s="46">
        <v>1</v>
      </c>
      <c r="D36" s="47">
        <v>0.75407608695652195</v>
      </c>
      <c r="E36" s="47">
        <v>0.75407608695652195</v>
      </c>
      <c r="F36" s="47">
        <v>0.75407608695652195</v>
      </c>
      <c r="G36" s="46">
        <v>0</v>
      </c>
      <c r="H36" s="47"/>
      <c r="I36" s="47"/>
      <c r="J36" s="47"/>
      <c r="L36" s="70" t="s">
        <v>683</v>
      </c>
      <c r="M36" s="51"/>
      <c r="N36" s="51">
        <v>1.9592391304347825</v>
      </c>
      <c r="O36" s="51">
        <v>0.75407608695652173</v>
      </c>
      <c r="P36" s="51"/>
      <c r="R36" s="70" t="s">
        <v>683</v>
      </c>
      <c r="S36" s="51"/>
      <c r="T36" s="51">
        <v>1.9592391304347825</v>
      </c>
      <c r="U36" s="51">
        <v>0.75407608695652173</v>
      </c>
      <c r="V36" s="51"/>
      <c r="X36" s="70" t="s">
        <v>683</v>
      </c>
      <c r="Y36" s="51"/>
      <c r="Z36" s="51">
        <v>1.9592391304347825</v>
      </c>
      <c r="AA36" s="51">
        <v>0.75407608695652173</v>
      </c>
      <c r="AB36" s="51"/>
      <c r="AE36" s="70" t="s">
        <v>270</v>
      </c>
      <c r="AF36" s="52">
        <v>1</v>
      </c>
      <c r="AG36" s="51">
        <v>4.4076521739130437E-4</v>
      </c>
      <c r="AH36" s="51">
        <v>4.4076521739130437E-4</v>
      </c>
    </row>
    <row r="37" spans="1:34" x14ac:dyDescent="0.25">
      <c r="A37" s="68" t="s">
        <v>62</v>
      </c>
      <c r="B37" s="69" t="s">
        <v>424</v>
      </c>
      <c r="C37" s="46">
        <v>1</v>
      </c>
      <c r="D37" s="47">
        <v>2.80486956521739E-2</v>
      </c>
      <c r="E37" s="47">
        <v>2.80486956521739E-2</v>
      </c>
      <c r="F37" s="47">
        <v>2.80486956521739E-2</v>
      </c>
      <c r="G37" s="46">
        <v>1</v>
      </c>
      <c r="H37" s="47">
        <v>0.20769391304347801</v>
      </c>
      <c r="I37" s="47">
        <v>0.20769391304347801</v>
      </c>
      <c r="J37" s="47">
        <v>0.20769391304347801</v>
      </c>
      <c r="L37" s="70" t="s">
        <v>424</v>
      </c>
      <c r="M37" s="51">
        <v>3.0720000000000001E-2</v>
      </c>
      <c r="N37" s="51"/>
      <c r="O37" s="51">
        <v>2.8048695652173911E-2</v>
      </c>
      <c r="P37" s="51">
        <v>0.20769391304347826</v>
      </c>
      <c r="R37" s="70" t="s">
        <v>424</v>
      </c>
      <c r="S37" s="51">
        <v>3.0720000000000001E-2</v>
      </c>
      <c r="T37" s="51"/>
      <c r="U37" s="51">
        <v>2.8048695652173911E-2</v>
      </c>
      <c r="V37" s="51">
        <v>0.20769391304347826</v>
      </c>
      <c r="X37" s="70" t="s">
        <v>424</v>
      </c>
      <c r="Y37" s="51">
        <v>3.0720000000000001E-2</v>
      </c>
      <c r="Z37" s="51"/>
      <c r="AA37" s="51">
        <v>2.8048695652173911E-2</v>
      </c>
      <c r="AB37" s="51">
        <v>0.20769391304347826</v>
      </c>
      <c r="AE37" s="70" t="s">
        <v>99</v>
      </c>
      <c r="AF37" s="52">
        <v>25</v>
      </c>
      <c r="AG37" s="51">
        <v>5.4469565217391297E-2</v>
      </c>
      <c r="AH37" s="51">
        <v>0.31773913043478258</v>
      </c>
    </row>
    <row r="38" spans="1:34" x14ac:dyDescent="0.25">
      <c r="A38" s="68" t="s">
        <v>62</v>
      </c>
      <c r="B38" s="69" t="s">
        <v>99</v>
      </c>
      <c r="C38" s="46">
        <v>37</v>
      </c>
      <c r="D38" s="47">
        <v>8.7004089306697993E-2</v>
      </c>
      <c r="E38" s="47">
        <v>4.62991304347826E-2</v>
      </c>
      <c r="F38" s="47">
        <v>0.31773913043478302</v>
      </c>
      <c r="G38" s="46">
        <v>37</v>
      </c>
      <c r="H38" s="47">
        <v>0.44207069146580702</v>
      </c>
      <c r="I38" s="47">
        <v>0.123007811156005</v>
      </c>
      <c r="J38" s="47">
        <v>1.4525217391304299</v>
      </c>
      <c r="L38" s="70" t="s">
        <v>99</v>
      </c>
      <c r="M38" s="51">
        <v>9.0141790281329903E-2</v>
      </c>
      <c r="N38" s="51"/>
      <c r="O38" s="51">
        <v>8.8858017391304334E-2</v>
      </c>
      <c r="P38" s="51">
        <v>0.98166260869565203</v>
      </c>
      <c r="R38" s="70" t="s">
        <v>99</v>
      </c>
      <c r="S38" s="51">
        <v>4.6299130434782607E-2</v>
      </c>
      <c r="T38" s="51"/>
      <c r="U38" s="51">
        <v>5.4469565217391297E-2</v>
      </c>
      <c r="V38" s="51">
        <v>0.74350956521739109</v>
      </c>
      <c r="X38" s="70" t="s">
        <v>99</v>
      </c>
      <c r="Y38" s="51">
        <v>0.17248695652173912</v>
      </c>
      <c r="Z38" s="51"/>
      <c r="AA38" s="51">
        <v>0.31773913043478258</v>
      </c>
      <c r="AB38" s="51">
        <v>1.4525217391304346</v>
      </c>
      <c r="AE38" s="70" t="s">
        <v>409</v>
      </c>
      <c r="AF38" s="52">
        <v>2</v>
      </c>
      <c r="AG38" s="51">
        <v>4.7519999999999993E-2</v>
      </c>
      <c r="AH38" s="51">
        <v>0.22726956521739128</v>
      </c>
    </row>
    <row r="39" spans="1:34" x14ac:dyDescent="0.25">
      <c r="A39" s="68" t="s">
        <v>62</v>
      </c>
      <c r="B39" s="69" t="s">
        <v>434</v>
      </c>
      <c r="C39" s="46">
        <v>9</v>
      </c>
      <c r="D39" s="47">
        <v>1.19147826086957E-2</v>
      </c>
      <c r="E39" s="47">
        <v>9.1565217391304295E-3</v>
      </c>
      <c r="F39" s="47">
        <v>1.6074782608695701E-2</v>
      </c>
      <c r="G39" s="46">
        <v>3</v>
      </c>
      <c r="H39" s="47">
        <v>9.6218979624493897E-2</v>
      </c>
      <c r="I39" s="47">
        <v>3.4761935545094602E-2</v>
      </c>
      <c r="J39" s="47">
        <v>0.14430578796128901</v>
      </c>
      <c r="L39" s="70" t="s">
        <v>434</v>
      </c>
      <c r="M39" s="51">
        <v>1.1055652173913043E-2</v>
      </c>
      <c r="N39" s="51">
        <v>1.7431304347826086E-2</v>
      </c>
      <c r="O39" s="51">
        <v>1.191478260869565E-2</v>
      </c>
      <c r="P39" s="51"/>
      <c r="R39" s="70" t="s">
        <v>434</v>
      </c>
      <c r="S39" s="51">
        <v>1.0309565217391304E-2</v>
      </c>
      <c r="T39" s="51">
        <v>1.5803478260869565E-2</v>
      </c>
      <c r="U39" s="51">
        <v>9.1565217391304347E-3</v>
      </c>
      <c r="V39" s="51"/>
      <c r="X39" s="70" t="s">
        <v>434</v>
      </c>
      <c r="Y39" s="51">
        <v>1.2344347826086954E-2</v>
      </c>
      <c r="Z39" s="51">
        <v>1.8720000000000001E-2</v>
      </c>
      <c r="AA39" s="51">
        <v>1.6074782608695652E-2</v>
      </c>
      <c r="AB39" s="51"/>
      <c r="AE39" s="70" t="s">
        <v>424</v>
      </c>
      <c r="AF39" s="52">
        <v>1</v>
      </c>
      <c r="AG39" s="51">
        <v>2.8048695652173911E-2</v>
      </c>
      <c r="AH39" s="51">
        <v>2.8048695652173911E-2</v>
      </c>
    </row>
    <row r="40" spans="1:34" x14ac:dyDescent="0.25">
      <c r="A40" s="68" t="s">
        <v>62</v>
      </c>
      <c r="B40" s="69" t="s">
        <v>409</v>
      </c>
      <c r="C40" s="46">
        <v>3</v>
      </c>
      <c r="D40" s="47">
        <v>0.116848695652174</v>
      </c>
      <c r="E40" s="47">
        <v>4.752E-2</v>
      </c>
      <c r="F40" s="47">
        <v>0.227269565217391</v>
      </c>
      <c r="G40" s="46">
        <v>3</v>
      </c>
      <c r="H40" s="47">
        <v>0.49570555951378398</v>
      </c>
      <c r="I40" s="47">
        <v>0.277544347826087</v>
      </c>
      <c r="J40" s="47">
        <v>0.84020869565217404</v>
      </c>
      <c r="L40" s="70" t="s">
        <v>409</v>
      </c>
      <c r="M40" s="51">
        <v>0.10445217391304347</v>
      </c>
      <c r="N40" s="51"/>
      <c r="O40" s="51">
        <v>0.13739478260869564</v>
      </c>
      <c r="P40" s="51">
        <v>0.55887652173913038</v>
      </c>
      <c r="R40" s="70" t="s">
        <v>409</v>
      </c>
      <c r="S40" s="51">
        <v>4.4765217391304346E-2</v>
      </c>
      <c r="T40" s="51"/>
      <c r="U40" s="51">
        <v>4.7519999999999993E-2</v>
      </c>
      <c r="V40" s="51">
        <v>0.277544347826087</v>
      </c>
      <c r="X40" s="70" t="s">
        <v>409</v>
      </c>
      <c r="Y40" s="51">
        <v>0.19283478260869563</v>
      </c>
      <c r="Z40" s="51"/>
      <c r="AA40" s="51">
        <v>0.22726956521739128</v>
      </c>
      <c r="AB40" s="51">
        <v>0.84020869565217382</v>
      </c>
      <c r="AE40" s="70" t="s">
        <v>74</v>
      </c>
      <c r="AF40" s="52">
        <v>19</v>
      </c>
      <c r="AG40" s="51">
        <v>1.9400347826086957E-4</v>
      </c>
      <c r="AH40" s="51">
        <v>0.30243478260869566</v>
      </c>
    </row>
    <row r="46" spans="1:34" x14ac:dyDescent="0.25">
      <c r="K46" s="48" t="s">
        <v>1161</v>
      </c>
      <c r="L46" t="s">
        <v>1166</v>
      </c>
      <c r="M46" t="s">
        <v>1167</v>
      </c>
      <c r="N46" t="s">
        <v>1168</v>
      </c>
      <c r="O46" t="s">
        <v>1169</v>
      </c>
      <c r="P46" s="48"/>
    </row>
    <row r="47" spans="1:34" x14ac:dyDescent="0.25">
      <c r="K47" s="49" t="s">
        <v>1025</v>
      </c>
      <c r="L47" s="50"/>
      <c r="M47" s="50"/>
      <c r="N47" s="50"/>
      <c r="O47" s="50"/>
    </row>
    <row r="48" spans="1:34" x14ac:dyDescent="0.25">
      <c r="K48" s="70" t="s">
        <v>74</v>
      </c>
      <c r="L48" s="52"/>
      <c r="M48" s="52">
        <v>4</v>
      </c>
      <c r="N48" s="52">
        <v>4</v>
      </c>
      <c r="O48" s="52">
        <v>1</v>
      </c>
    </row>
    <row r="49" spans="11:15" x14ac:dyDescent="0.25">
      <c r="K49" s="70" t="s">
        <v>215</v>
      </c>
      <c r="L49" s="52"/>
      <c r="M49" s="52">
        <v>13</v>
      </c>
      <c r="N49" s="52">
        <v>13</v>
      </c>
      <c r="O49" s="52"/>
    </row>
    <row r="50" spans="11:15" x14ac:dyDescent="0.25">
      <c r="K50" s="70" t="s">
        <v>253</v>
      </c>
      <c r="L50" s="52"/>
      <c r="M50" s="52">
        <v>1</v>
      </c>
      <c r="N50" s="52">
        <v>1</v>
      </c>
      <c r="O50" s="52"/>
    </row>
    <row r="51" spans="11:15" x14ac:dyDescent="0.25">
      <c r="K51" s="70" t="s">
        <v>270</v>
      </c>
      <c r="L51" s="52"/>
      <c r="M51" s="52">
        <v>1</v>
      </c>
      <c r="N51" s="52">
        <v>1</v>
      </c>
      <c r="O51" s="52"/>
    </row>
    <row r="52" spans="11:15" x14ac:dyDescent="0.25">
      <c r="K52" s="70" t="s">
        <v>48</v>
      </c>
      <c r="L52" s="52">
        <v>4</v>
      </c>
      <c r="M52" s="52">
        <v>1</v>
      </c>
      <c r="N52" s="52">
        <v>10</v>
      </c>
      <c r="O52" s="52">
        <v>4</v>
      </c>
    </row>
    <row r="53" spans="11:15" x14ac:dyDescent="0.25">
      <c r="K53" s="70" t="s">
        <v>99</v>
      </c>
      <c r="L53" s="52">
        <v>9</v>
      </c>
      <c r="M53" s="52"/>
      <c r="N53" s="52">
        <v>24</v>
      </c>
      <c r="O53" s="52">
        <v>3</v>
      </c>
    </row>
    <row r="54" spans="11:15" x14ac:dyDescent="0.25">
      <c r="K54" s="49" t="s">
        <v>1152</v>
      </c>
      <c r="L54" s="52"/>
      <c r="M54" s="52"/>
      <c r="N54" s="52"/>
      <c r="O54" s="52"/>
    </row>
    <row r="55" spans="11:15" x14ac:dyDescent="0.25">
      <c r="K55" s="70" t="s">
        <v>74</v>
      </c>
      <c r="L55" s="52">
        <v>2</v>
      </c>
      <c r="M55" s="52"/>
      <c r="N55" s="52"/>
      <c r="O55" s="52"/>
    </row>
    <row r="56" spans="11:15" x14ac:dyDescent="0.25">
      <c r="K56" s="70" t="s">
        <v>48</v>
      </c>
      <c r="L56" s="52">
        <v>2</v>
      </c>
      <c r="M56" s="52"/>
      <c r="N56" s="52">
        <v>2</v>
      </c>
      <c r="O56" s="52">
        <v>1</v>
      </c>
    </row>
    <row r="57" spans="11:15" x14ac:dyDescent="0.25">
      <c r="K57" s="70" t="s">
        <v>201</v>
      </c>
      <c r="L57" s="52">
        <v>2</v>
      </c>
      <c r="M57" s="52"/>
      <c r="N57" s="52"/>
      <c r="O57" s="52">
        <v>2</v>
      </c>
    </row>
    <row r="58" spans="11:15" x14ac:dyDescent="0.25">
      <c r="K58" s="70" t="s">
        <v>99</v>
      </c>
      <c r="L58" s="52">
        <v>1</v>
      </c>
      <c r="M58" s="52"/>
      <c r="N58" s="52">
        <v>1</v>
      </c>
      <c r="O58" s="52"/>
    </row>
    <row r="59" spans="11:15" x14ac:dyDescent="0.25">
      <c r="K59" s="70" t="s">
        <v>434</v>
      </c>
      <c r="L59" s="52">
        <v>3</v>
      </c>
      <c r="M59" s="52">
        <v>3</v>
      </c>
      <c r="N59" s="52">
        <v>9</v>
      </c>
      <c r="O59" s="52"/>
    </row>
    <row r="60" spans="11:15" x14ac:dyDescent="0.25">
      <c r="K60" s="70" t="s">
        <v>409</v>
      </c>
      <c r="L60" s="52">
        <v>2</v>
      </c>
      <c r="M60" s="52"/>
      <c r="N60" s="52">
        <v>1</v>
      </c>
      <c r="O60" s="52">
        <v>1</v>
      </c>
    </row>
    <row r="61" spans="11:15" x14ac:dyDescent="0.25">
      <c r="K61" s="49" t="s">
        <v>1027</v>
      </c>
      <c r="L61" s="52"/>
      <c r="M61" s="52"/>
      <c r="N61" s="52"/>
      <c r="O61" s="52"/>
    </row>
    <row r="62" spans="11:15" x14ac:dyDescent="0.25">
      <c r="K62" s="70" t="s">
        <v>74</v>
      </c>
      <c r="L62" s="52">
        <v>1</v>
      </c>
      <c r="M62" s="52">
        <v>4</v>
      </c>
      <c r="N62" s="52">
        <v>4</v>
      </c>
      <c r="O62" s="52">
        <v>1</v>
      </c>
    </row>
    <row r="63" spans="11:15" x14ac:dyDescent="0.25">
      <c r="K63" s="70" t="s">
        <v>215</v>
      </c>
      <c r="L63" s="52"/>
      <c r="M63" s="52">
        <v>13</v>
      </c>
      <c r="N63" s="52">
        <v>13</v>
      </c>
      <c r="O63" s="52"/>
    </row>
    <row r="64" spans="11:15" x14ac:dyDescent="0.25">
      <c r="K64" s="70" t="s">
        <v>253</v>
      </c>
      <c r="L64" s="52"/>
      <c r="M64" s="52">
        <v>1</v>
      </c>
      <c r="N64" s="52">
        <v>1</v>
      </c>
      <c r="O64" s="52"/>
    </row>
    <row r="65" spans="11:15" x14ac:dyDescent="0.25">
      <c r="K65" s="70" t="s">
        <v>270</v>
      </c>
      <c r="L65" s="52"/>
      <c r="M65" s="52">
        <v>1</v>
      </c>
      <c r="N65" s="52">
        <v>1</v>
      </c>
      <c r="O65" s="52"/>
    </row>
    <row r="66" spans="11:15" x14ac:dyDescent="0.25">
      <c r="K66" s="70" t="s">
        <v>48</v>
      </c>
      <c r="L66" s="52">
        <v>1</v>
      </c>
      <c r="M66" s="52">
        <v>1</v>
      </c>
      <c r="N66" s="52">
        <v>2</v>
      </c>
      <c r="O66" s="52"/>
    </row>
    <row r="67" spans="11:15" x14ac:dyDescent="0.25">
      <c r="K67" s="70" t="s">
        <v>201</v>
      </c>
      <c r="L67" s="52">
        <v>2</v>
      </c>
      <c r="M67" s="52"/>
      <c r="N67" s="52"/>
      <c r="O67" s="52">
        <v>2</v>
      </c>
    </row>
    <row r="68" spans="11:15" x14ac:dyDescent="0.25">
      <c r="K68" s="70" t="s">
        <v>99</v>
      </c>
      <c r="L68" s="52">
        <v>3</v>
      </c>
      <c r="M68" s="52"/>
      <c r="N68" s="52">
        <v>3</v>
      </c>
      <c r="O68" s="52">
        <v>3</v>
      </c>
    </row>
    <row r="69" spans="11:15" x14ac:dyDescent="0.25">
      <c r="K69" s="70" t="s">
        <v>409</v>
      </c>
      <c r="L69" s="52">
        <v>1</v>
      </c>
      <c r="M69" s="52"/>
      <c r="N69" s="52"/>
      <c r="O69" s="52"/>
    </row>
    <row r="70" spans="11:15" x14ac:dyDescent="0.25">
      <c r="K70" s="49" t="s">
        <v>1154</v>
      </c>
      <c r="L70" s="52"/>
      <c r="M70" s="52"/>
      <c r="N70" s="52"/>
      <c r="O70" s="52"/>
    </row>
    <row r="71" spans="11:15" x14ac:dyDescent="0.25">
      <c r="K71" s="70" t="s">
        <v>74</v>
      </c>
      <c r="L71" s="52">
        <v>4</v>
      </c>
      <c r="M71" s="52">
        <v>4</v>
      </c>
      <c r="N71" s="52">
        <v>19</v>
      </c>
      <c r="O71" s="52">
        <v>1</v>
      </c>
    </row>
    <row r="72" spans="11:15" x14ac:dyDescent="0.25">
      <c r="K72" s="70" t="s">
        <v>215</v>
      </c>
      <c r="L72" s="52"/>
      <c r="M72" s="52">
        <v>13</v>
      </c>
      <c r="N72" s="52">
        <v>13</v>
      </c>
      <c r="O72" s="52"/>
    </row>
    <row r="73" spans="11:15" x14ac:dyDescent="0.25">
      <c r="K73" s="70" t="s">
        <v>253</v>
      </c>
      <c r="L73" s="52"/>
      <c r="M73" s="52">
        <v>1</v>
      </c>
      <c r="N73" s="52">
        <v>1</v>
      </c>
      <c r="O73" s="52"/>
    </row>
    <row r="74" spans="11:15" x14ac:dyDescent="0.25">
      <c r="K74" s="70" t="s">
        <v>270</v>
      </c>
      <c r="L74" s="52"/>
      <c r="M74" s="52">
        <v>1</v>
      </c>
      <c r="N74" s="52">
        <v>1</v>
      </c>
      <c r="O74" s="52"/>
    </row>
    <row r="75" spans="11:15" x14ac:dyDescent="0.25">
      <c r="K75" s="70" t="s">
        <v>48</v>
      </c>
      <c r="L75" s="52">
        <v>14</v>
      </c>
      <c r="M75" s="52">
        <v>1</v>
      </c>
      <c r="N75" s="52">
        <v>25</v>
      </c>
      <c r="O75" s="52">
        <v>5</v>
      </c>
    </row>
    <row r="76" spans="11:15" x14ac:dyDescent="0.25">
      <c r="K76" s="70" t="s">
        <v>201</v>
      </c>
      <c r="L76" s="52">
        <v>4</v>
      </c>
      <c r="M76" s="52">
        <v>14</v>
      </c>
      <c r="N76" s="52">
        <v>15</v>
      </c>
      <c r="O76" s="52">
        <v>2</v>
      </c>
    </row>
    <row r="77" spans="11:15" x14ac:dyDescent="0.25">
      <c r="K77" s="70" t="s">
        <v>658</v>
      </c>
      <c r="L77" s="52"/>
      <c r="M77" s="52">
        <v>1</v>
      </c>
      <c r="N77" s="52">
        <v>1</v>
      </c>
      <c r="O77" s="52"/>
    </row>
    <row r="78" spans="11:15" x14ac:dyDescent="0.25">
      <c r="K78" s="70" t="s">
        <v>683</v>
      </c>
      <c r="L78" s="52"/>
      <c r="M78" s="52">
        <v>1</v>
      </c>
      <c r="N78" s="52">
        <v>1</v>
      </c>
      <c r="O78" s="52"/>
    </row>
    <row r="79" spans="11:15" x14ac:dyDescent="0.25">
      <c r="K79" s="70" t="s">
        <v>424</v>
      </c>
      <c r="L79" s="52">
        <v>1</v>
      </c>
      <c r="M79" s="52"/>
      <c r="N79" s="52">
        <v>1</v>
      </c>
      <c r="O79" s="52">
        <v>1</v>
      </c>
    </row>
    <row r="80" spans="11:15" x14ac:dyDescent="0.25">
      <c r="K80" s="70" t="s">
        <v>99</v>
      </c>
      <c r="L80" s="52">
        <v>17</v>
      </c>
      <c r="M80" s="52"/>
      <c r="N80" s="52">
        <v>25</v>
      </c>
      <c r="O80" s="52">
        <v>3</v>
      </c>
    </row>
    <row r="81" spans="11:15" x14ac:dyDescent="0.25">
      <c r="K81" s="70" t="s">
        <v>434</v>
      </c>
      <c r="L81" s="52">
        <v>3</v>
      </c>
      <c r="M81" s="52">
        <v>3</v>
      </c>
      <c r="N81" s="52">
        <v>9</v>
      </c>
      <c r="O81" s="52"/>
    </row>
    <row r="82" spans="11:15" x14ac:dyDescent="0.25">
      <c r="K82" s="70" t="s">
        <v>409</v>
      </c>
      <c r="L82" s="52">
        <v>3</v>
      </c>
      <c r="M82" s="52"/>
      <c r="N82" s="52">
        <v>2</v>
      </c>
      <c r="O82" s="52">
        <v>2</v>
      </c>
    </row>
  </sheetData>
  <mergeCells count="1">
    <mergeCell ref="AF3:AH3"/>
  </mergeCells>
  <pageMargins left="0.7" right="0.7" top="0.75" bottom="0.75" header="0.3" footer="0.3"/>
  <pageSetup paperSize="9" orientation="portrait" horizontalDpi="300" verticalDpi="300" r:id="rId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2AE77A-51C1-423F-A129-84E3F9FC0777}">
  <dimension ref="A1:CU209"/>
  <sheetViews>
    <sheetView topLeftCell="CM44" zoomScale="80" zoomScaleNormal="80" workbookViewId="0">
      <selection activeCell="CK193" sqref="CK193"/>
    </sheetView>
  </sheetViews>
  <sheetFormatPr defaultColWidth="11.42578125" defaultRowHeight="15" x14ac:dyDescent="0.25"/>
  <cols>
    <col min="1" max="1" width="0" hidden="1" customWidth="1"/>
    <col min="2" max="2" width="17.140625" hidden="1" customWidth="1"/>
    <col min="3" max="3" width="23.42578125" bestFit="1" customWidth="1"/>
    <col min="4" max="4" width="12.28515625" hidden="1" customWidth="1"/>
    <col min="5" max="5" width="23.140625" hidden="1" customWidth="1"/>
    <col min="6" max="6" width="16.85546875" hidden="1" customWidth="1"/>
    <col min="7" max="7" width="16.5703125" hidden="1" customWidth="1"/>
    <col min="8" max="8" width="15.140625" hidden="1" customWidth="1"/>
    <col min="9" max="9" width="14.85546875" hidden="1" customWidth="1"/>
    <col min="10" max="10" width="33.5703125" hidden="1" customWidth="1"/>
    <col min="11" max="11" width="23.5703125" hidden="1" customWidth="1"/>
    <col min="12" max="12" width="18.85546875" hidden="1" customWidth="1"/>
    <col min="13" max="13" width="21.42578125" hidden="1" customWidth="1"/>
    <col min="14" max="14" width="13" hidden="1" customWidth="1"/>
    <col min="15" max="15" width="22.42578125" hidden="1" customWidth="1"/>
    <col min="16" max="16" width="25" hidden="1" customWidth="1"/>
    <col min="17" max="17" width="14.7109375" hidden="1" customWidth="1"/>
    <col min="18" max="19" width="15.7109375" hidden="1" customWidth="1"/>
    <col min="20" max="20" width="23.140625" hidden="1" customWidth="1"/>
    <col min="21" max="23" width="15.7109375" hidden="1" customWidth="1"/>
    <col min="24" max="25" width="0" hidden="1" customWidth="1"/>
    <col min="26" max="26" width="17.140625" hidden="1" customWidth="1"/>
    <col min="27" max="27" width="14.42578125" hidden="1" customWidth="1"/>
    <col min="28" max="28" width="17.140625" hidden="1" customWidth="1"/>
    <col min="29" max="29" width="14.42578125" hidden="1" customWidth="1"/>
    <col min="30" max="33" width="0" hidden="1" customWidth="1"/>
    <col min="34" max="34" width="21" hidden="1" customWidth="1"/>
    <col min="35" max="35" width="0" hidden="1" customWidth="1"/>
    <col min="36" max="36" width="21.42578125" hidden="1" customWidth="1"/>
    <col min="37" max="37" width="16.5703125" hidden="1" customWidth="1"/>
    <col min="38" max="38" width="30.7109375" hidden="1" customWidth="1"/>
    <col min="39" max="39" width="11.85546875" style="51" bestFit="1" customWidth="1"/>
    <col min="40" max="40" width="0" hidden="1" customWidth="1"/>
    <col min="41" max="41" width="16.5703125" hidden="1" customWidth="1"/>
    <col min="42" max="42" width="28.5703125" hidden="1" customWidth="1"/>
    <col min="43" max="43" width="22.42578125" hidden="1" customWidth="1"/>
    <col min="44" max="44" width="15.7109375" hidden="1" customWidth="1"/>
    <col min="45" max="46" width="16.5703125" hidden="1" customWidth="1"/>
    <col min="47" max="47" width="24" hidden="1" customWidth="1"/>
    <col min="48" max="50" width="17.5703125" hidden="1" customWidth="1"/>
    <col min="51" max="51" width="13.140625" hidden="1" customWidth="1"/>
    <col min="52" max="52" width="13.42578125" hidden="1" customWidth="1"/>
    <col min="53" max="53" width="19.140625" hidden="1" customWidth="1"/>
    <col min="54" max="54" width="16.42578125" hidden="1" customWidth="1"/>
    <col min="55" max="55" width="19.140625" hidden="1" customWidth="1"/>
    <col min="56" max="56" width="16.42578125" hidden="1" customWidth="1"/>
    <col min="57" max="57" width="36.28515625" hidden="1" customWidth="1"/>
    <col min="58" max="58" width="12.5703125" hidden="1" customWidth="1"/>
    <col min="59" max="59" width="16.5703125" hidden="1" customWidth="1"/>
    <col min="60" max="61" width="17.5703125" hidden="1" customWidth="1"/>
    <col min="62" max="62" width="25" hidden="1" customWidth="1"/>
    <col min="63" max="65" width="17.5703125" hidden="1" customWidth="1"/>
    <col min="66" max="66" width="13.140625" hidden="1" customWidth="1"/>
    <col min="67" max="67" width="13.42578125" hidden="1" customWidth="1"/>
    <col min="68" max="68" width="19.140625" hidden="1" customWidth="1"/>
    <col min="69" max="69" width="16.42578125" hidden="1" customWidth="1"/>
    <col min="70" max="70" width="19.140625" hidden="1" customWidth="1"/>
    <col min="71" max="71" width="16.42578125" hidden="1" customWidth="1"/>
    <col min="72" max="72" width="17.5703125" hidden="1" customWidth="1"/>
    <col min="73" max="74" width="18.5703125" hidden="1" customWidth="1"/>
    <col min="75" max="75" width="25.85546875" hidden="1" customWidth="1"/>
    <col min="76" max="78" width="18.5703125" hidden="1" customWidth="1"/>
    <col min="79" max="79" width="14.140625" hidden="1" customWidth="1"/>
    <col min="80" max="80" width="15.28515625" hidden="1" customWidth="1"/>
    <col min="81" max="81" width="21" hidden="1" customWidth="1"/>
    <col min="82" max="82" width="18.28515625" hidden="1" customWidth="1"/>
    <col min="83" max="83" width="21" hidden="1" customWidth="1"/>
    <col min="84" max="84" width="18.28515625" hidden="1" customWidth="1"/>
    <col min="85" max="85" width="14.85546875" style="51" customWidth="1"/>
    <col min="89" max="89" width="23.42578125" bestFit="1" customWidth="1"/>
  </cols>
  <sheetData>
    <row r="1" spans="1:90" s="20" customFormat="1" x14ac:dyDescent="0.25">
      <c r="A1" s="122" t="s">
        <v>1141</v>
      </c>
      <c r="B1" s="123"/>
      <c r="C1" s="123"/>
      <c r="D1" s="123"/>
      <c r="E1" s="123"/>
      <c r="F1" s="123"/>
      <c r="G1" s="123"/>
      <c r="H1" s="123"/>
      <c r="I1" s="123"/>
      <c r="J1" s="123"/>
      <c r="K1" s="123"/>
      <c r="L1" s="123"/>
      <c r="M1" s="123"/>
      <c r="N1" s="123"/>
      <c r="O1" s="123"/>
      <c r="P1" s="124"/>
      <c r="Q1" s="115" t="s">
        <v>1142</v>
      </c>
      <c r="R1" s="115"/>
      <c r="S1" s="115"/>
      <c r="T1" s="115"/>
      <c r="U1" s="115"/>
      <c r="V1" s="115"/>
      <c r="W1" s="115"/>
      <c r="X1" s="115"/>
      <c r="Y1" s="115"/>
      <c r="Z1" s="115"/>
      <c r="AA1" s="115"/>
      <c r="AB1" s="115"/>
      <c r="AC1" s="115"/>
      <c r="AD1" s="116" t="s">
        <v>1143</v>
      </c>
      <c r="AE1" s="117"/>
      <c r="AF1" s="118"/>
      <c r="AG1" s="119" t="s">
        <v>1144</v>
      </c>
      <c r="AH1" s="119"/>
      <c r="AI1" s="119"/>
      <c r="AJ1" s="119"/>
      <c r="AK1" s="119"/>
      <c r="AL1" s="119"/>
      <c r="AM1" s="125" t="s">
        <v>1145</v>
      </c>
      <c r="AN1" s="125"/>
      <c r="AO1" s="125"/>
      <c r="AP1" s="112" t="s">
        <v>1146</v>
      </c>
      <c r="AQ1" s="114"/>
      <c r="AR1" s="107" t="s">
        <v>1147</v>
      </c>
      <c r="AS1" s="107"/>
      <c r="AT1" s="107"/>
      <c r="AU1" s="107"/>
      <c r="AV1" s="107"/>
      <c r="AW1" s="107"/>
      <c r="AX1" s="107"/>
      <c r="AY1" s="107"/>
      <c r="AZ1" s="107"/>
      <c r="BA1" s="107"/>
      <c r="BB1" s="107"/>
      <c r="BC1" s="107"/>
      <c r="BD1" s="107"/>
      <c r="BE1" s="108" t="s">
        <v>1148</v>
      </c>
      <c r="BF1" s="109"/>
      <c r="BG1" s="110" t="s">
        <v>1149</v>
      </c>
      <c r="BH1" s="110"/>
      <c r="BI1" s="110"/>
      <c r="BJ1" s="110"/>
      <c r="BK1" s="110"/>
      <c r="BL1" s="110"/>
      <c r="BM1" s="110"/>
      <c r="BN1" s="110"/>
      <c r="BO1" s="110"/>
      <c r="BP1" s="110"/>
      <c r="BQ1" s="110"/>
      <c r="BR1" s="110"/>
      <c r="BS1" s="111"/>
      <c r="BT1" s="110" t="s">
        <v>1150</v>
      </c>
      <c r="BU1" s="110"/>
      <c r="BV1" s="110"/>
      <c r="BW1" s="110"/>
      <c r="BX1" s="110"/>
      <c r="BY1" s="110"/>
      <c r="BZ1" s="110"/>
      <c r="CA1" s="110"/>
      <c r="CB1" s="110"/>
      <c r="CC1" s="110"/>
      <c r="CD1" s="110"/>
      <c r="CE1" s="110"/>
      <c r="CF1" s="111"/>
      <c r="CG1" s="81"/>
    </row>
    <row r="2" spans="1:90" s="20" customFormat="1" ht="30" x14ac:dyDescent="0.25">
      <c r="A2" s="21" t="s">
        <v>0</v>
      </c>
      <c r="B2" s="22" t="s">
        <v>1</v>
      </c>
      <c r="C2" s="23" t="s">
        <v>1182</v>
      </c>
      <c r="D2" s="24" t="s">
        <v>1075</v>
      </c>
      <c r="E2" s="38" t="s">
        <v>1076</v>
      </c>
      <c r="F2" s="22" t="s">
        <v>993</v>
      </c>
      <c r="G2" s="22" t="s">
        <v>1077</v>
      </c>
      <c r="H2" s="22" t="s">
        <v>1078</v>
      </c>
      <c r="I2" s="22" t="s">
        <v>1079</v>
      </c>
      <c r="J2" s="22" t="s">
        <v>16</v>
      </c>
      <c r="K2" s="22" t="s">
        <v>1080</v>
      </c>
      <c r="L2" s="22" t="s">
        <v>1081</v>
      </c>
      <c r="M2" s="22" t="s">
        <v>1082</v>
      </c>
      <c r="N2" s="22" t="s">
        <v>1083</v>
      </c>
      <c r="O2" s="22" t="s">
        <v>1084</v>
      </c>
      <c r="P2" s="22" t="s">
        <v>1085</v>
      </c>
      <c r="Q2" s="22" t="s">
        <v>26</v>
      </c>
      <c r="R2" s="22" t="s">
        <v>17</v>
      </c>
      <c r="S2" s="22" t="s">
        <v>23</v>
      </c>
      <c r="T2" s="22" t="s">
        <v>1086</v>
      </c>
      <c r="U2" s="22" t="s">
        <v>24</v>
      </c>
      <c r="V2" s="22" t="s">
        <v>18</v>
      </c>
      <c r="W2" s="22" t="s">
        <v>25</v>
      </c>
      <c r="X2" s="22" t="s">
        <v>22</v>
      </c>
      <c r="Y2" s="22" t="s">
        <v>20</v>
      </c>
      <c r="Z2" s="22" t="s">
        <v>1087</v>
      </c>
      <c r="AA2" s="22" t="s">
        <v>1088</v>
      </c>
      <c r="AB2" s="22" t="s">
        <v>1089</v>
      </c>
      <c r="AC2" s="22" t="s">
        <v>1090</v>
      </c>
      <c r="AD2" s="22" t="s">
        <v>973</v>
      </c>
      <c r="AE2" s="22" t="s">
        <v>974</v>
      </c>
      <c r="AF2" s="24" t="s">
        <v>975</v>
      </c>
      <c r="AG2" s="24" t="s">
        <v>1041</v>
      </c>
      <c r="AH2" s="24" t="s">
        <v>1091</v>
      </c>
      <c r="AI2" s="24" t="s">
        <v>1092</v>
      </c>
      <c r="AJ2" s="24" t="s">
        <v>1093</v>
      </c>
      <c r="AK2" s="24" t="s">
        <v>1094</v>
      </c>
      <c r="AL2" s="24" t="s">
        <v>1095</v>
      </c>
      <c r="AM2" s="80" t="s">
        <v>1096</v>
      </c>
      <c r="AN2" s="24" t="s">
        <v>1097</v>
      </c>
      <c r="AO2" s="24" t="s">
        <v>1098</v>
      </c>
      <c r="AP2" s="24" t="s">
        <v>1099</v>
      </c>
      <c r="AQ2" s="24" t="s">
        <v>1100</v>
      </c>
      <c r="AR2" s="22" t="s">
        <v>1101</v>
      </c>
      <c r="AS2" s="22" t="s">
        <v>1102</v>
      </c>
      <c r="AT2" s="22" t="s">
        <v>1103</v>
      </c>
      <c r="AU2" s="22" t="s">
        <v>1104</v>
      </c>
      <c r="AV2" s="22" t="s">
        <v>1105</v>
      </c>
      <c r="AW2" s="22" t="s">
        <v>1106</v>
      </c>
      <c r="AX2" s="22" t="s">
        <v>1107</v>
      </c>
      <c r="AY2" s="22" t="s">
        <v>1108</v>
      </c>
      <c r="AZ2" s="22" t="s">
        <v>1109</v>
      </c>
      <c r="BA2" s="22" t="s">
        <v>1110</v>
      </c>
      <c r="BB2" s="22" t="s">
        <v>1111</v>
      </c>
      <c r="BC2" s="22" t="s">
        <v>1112</v>
      </c>
      <c r="BD2" s="22" t="s">
        <v>1113</v>
      </c>
      <c r="BE2" s="24" t="s">
        <v>14</v>
      </c>
      <c r="BF2" s="24" t="s">
        <v>1114</v>
      </c>
      <c r="BG2" s="22" t="s">
        <v>1115</v>
      </c>
      <c r="BH2" s="22" t="s">
        <v>1116</v>
      </c>
      <c r="BI2" s="22" t="s">
        <v>1117</v>
      </c>
      <c r="BJ2" s="22" t="s">
        <v>1118</v>
      </c>
      <c r="BK2" s="22" t="s">
        <v>1119</v>
      </c>
      <c r="BL2" s="22" t="s">
        <v>1120</v>
      </c>
      <c r="BM2" s="22" t="s">
        <v>1121</v>
      </c>
      <c r="BN2" s="22" t="s">
        <v>1122</v>
      </c>
      <c r="BO2" s="22" t="s">
        <v>1123</v>
      </c>
      <c r="BP2" s="22" t="s">
        <v>1124</v>
      </c>
      <c r="BQ2" s="22" t="s">
        <v>1125</v>
      </c>
      <c r="BR2" s="22" t="s">
        <v>1126</v>
      </c>
      <c r="BS2" s="22" t="s">
        <v>1127</v>
      </c>
      <c r="BT2" s="22" t="s">
        <v>1128</v>
      </c>
      <c r="BU2" s="22" t="s">
        <v>1129</v>
      </c>
      <c r="BV2" s="22" t="s">
        <v>1130</v>
      </c>
      <c r="BW2" s="22" t="s">
        <v>1131</v>
      </c>
      <c r="BX2" s="22" t="s">
        <v>1132</v>
      </c>
      <c r="BY2" s="22" t="s">
        <v>1133</v>
      </c>
      <c r="BZ2" s="22" t="s">
        <v>1134</v>
      </c>
      <c r="CA2" s="22" t="s">
        <v>1135</v>
      </c>
      <c r="CB2" s="22" t="s">
        <v>1136</v>
      </c>
      <c r="CC2" s="22" t="s">
        <v>1137</v>
      </c>
      <c r="CD2" s="22" t="s">
        <v>1138</v>
      </c>
      <c r="CE2" s="22" t="s">
        <v>1139</v>
      </c>
      <c r="CF2" s="25" t="s">
        <v>1140</v>
      </c>
      <c r="CG2" s="82" t="s">
        <v>1183</v>
      </c>
      <c r="CK2" s="27" t="s">
        <v>1182</v>
      </c>
      <c r="CL2" s="29" t="s">
        <v>1183</v>
      </c>
    </row>
    <row r="3" spans="1:90" x14ac:dyDescent="0.25">
      <c r="A3" s="39">
        <v>3750771</v>
      </c>
      <c r="B3" s="40" t="s">
        <v>116</v>
      </c>
      <c r="C3" s="40" t="str">
        <f>Table14[[#This Row],[Biomarker Abbreviation]]&amp;" // "&amp;Table14[[#This Row],[Parent OFR]]</f>
        <v>BCEP // TCEP</v>
      </c>
      <c r="D3" s="28" t="s">
        <v>1155</v>
      </c>
      <c r="E3" s="28" t="s">
        <v>1025</v>
      </c>
      <c r="F3" s="40" t="s">
        <v>99</v>
      </c>
      <c r="G3" s="40">
        <v>2019</v>
      </c>
      <c r="H3" s="40" t="s">
        <v>117</v>
      </c>
      <c r="I3" s="40" t="s">
        <v>118</v>
      </c>
      <c r="J3" s="40" t="s">
        <v>978</v>
      </c>
      <c r="K3" s="40" t="s">
        <v>119</v>
      </c>
      <c r="L3" s="40" t="s">
        <v>40</v>
      </c>
      <c r="M3" s="40" t="s">
        <v>41</v>
      </c>
      <c r="N3" s="40">
        <v>148</v>
      </c>
      <c r="O3" s="41">
        <v>96.6</v>
      </c>
      <c r="P3" s="40" t="s">
        <v>120</v>
      </c>
      <c r="Q3" s="40" t="s">
        <v>433</v>
      </c>
      <c r="R3" s="40" t="s">
        <v>433</v>
      </c>
      <c r="S3" s="41">
        <v>0.43</v>
      </c>
      <c r="T3" s="41">
        <v>0.84</v>
      </c>
      <c r="U3" s="41">
        <v>1.78</v>
      </c>
      <c r="V3" s="41">
        <v>3.7</v>
      </c>
      <c r="W3" s="41">
        <v>5.64</v>
      </c>
      <c r="X3" s="40" t="s">
        <v>433</v>
      </c>
      <c r="Y3" s="41">
        <v>17.7</v>
      </c>
      <c r="Z3" s="40" t="s">
        <v>433</v>
      </c>
      <c r="AA3" s="40" t="s">
        <v>433</v>
      </c>
      <c r="AB3" s="41">
        <v>0.88</v>
      </c>
      <c r="AC3" s="40" t="s">
        <v>433</v>
      </c>
      <c r="AD3" s="40">
        <v>0.88</v>
      </c>
      <c r="AE3" s="40">
        <v>5.64</v>
      </c>
      <c r="AF3" s="40" t="s">
        <v>120</v>
      </c>
      <c r="AG3" s="40">
        <v>0.88</v>
      </c>
      <c r="AH3" s="40" t="s">
        <v>976</v>
      </c>
      <c r="AI3" s="40">
        <v>3.0938368126565798</v>
      </c>
      <c r="AJ3" s="40" t="s">
        <v>977</v>
      </c>
      <c r="AK3" s="40">
        <v>5.64</v>
      </c>
      <c r="AL3" s="40" t="s">
        <v>976</v>
      </c>
      <c r="AM3" s="75">
        <v>0.14134153846153799</v>
      </c>
      <c r="AN3" s="40">
        <v>3.0938368126565798</v>
      </c>
      <c r="AO3" s="40">
        <v>0.90587076923076904</v>
      </c>
      <c r="AP3" s="31" t="s">
        <v>1157</v>
      </c>
      <c r="AQ3" s="31">
        <v>1</v>
      </c>
      <c r="AR3" s="32" t="e">
        <f t="shared" ref="AR3:AR66" si="0">Q3*$AQ3</f>
        <v>#VALUE!</v>
      </c>
      <c r="AS3" s="32" t="e">
        <f t="shared" ref="AS3:AS66" si="1">R3*$AQ3</f>
        <v>#VALUE!</v>
      </c>
      <c r="AT3" s="32">
        <f t="shared" ref="AT3:AT66" si="2">S3*$AQ3</f>
        <v>0.43</v>
      </c>
      <c r="AU3" s="32">
        <f t="shared" ref="AU3:AU66" si="3">T3*$AQ3</f>
        <v>0.84</v>
      </c>
      <c r="AV3" s="32">
        <f t="shared" ref="AV3:AV66" si="4">U3*$AQ3</f>
        <v>1.78</v>
      </c>
      <c r="AW3" s="32">
        <f t="shared" ref="AW3:AW66" si="5">V3*$AQ3</f>
        <v>3.7</v>
      </c>
      <c r="AX3" s="32">
        <f t="shared" ref="AX3:AX66" si="6">W3*$AQ3</f>
        <v>5.64</v>
      </c>
      <c r="AY3" s="32" t="e">
        <f t="shared" ref="AY3:AY66" si="7">X3*$AQ3</f>
        <v>#VALUE!</v>
      </c>
      <c r="AZ3" s="32">
        <f t="shared" ref="AZ3:AZ66" si="8">Y3*$AQ3</f>
        <v>17.7</v>
      </c>
      <c r="BA3" s="32" t="e">
        <f t="shared" ref="BA3:BA66" si="9">Z3*$AQ3</f>
        <v>#VALUE!</v>
      </c>
      <c r="BB3" s="32" t="e">
        <f t="shared" ref="BB3:BB66" si="10">AA3*$AQ3</f>
        <v>#VALUE!</v>
      </c>
      <c r="BC3" s="32">
        <f t="shared" ref="BC3:BC66" si="11">AB3*$AQ3</f>
        <v>0.88</v>
      </c>
      <c r="BD3" s="32" t="e">
        <f t="shared" ref="BD3:BD66" si="12">AC3*$AQ3</f>
        <v>#VALUE!</v>
      </c>
      <c r="BE3" s="28">
        <v>2.0879999999999999E-2</v>
      </c>
      <c r="BF3" s="32">
        <v>0.13</v>
      </c>
      <c r="BG3" s="32" t="e">
        <f t="shared" ref="BG3:BG66" si="13">AR3*$BE3/$BF3</f>
        <v>#VALUE!</v>
      </c>
      <c r="BH3" s="32" t="e">
        <f t="shared" ref="BH3:BH66" si="14">AS3*$BE3/$BF3</f>
        <v>#VALUE!</v>
      </c>
      <c r="BI3" s="32">
        <f t="shared" ref="BI3:BI66" si="15">AT3*$BE3/$BF3</f>
        <v>6.9064615384615377E-2</v>
      </c>
      <c r="BJ3" s="32">
        <f t="shared" ref="BJ3:BJ66" si="16">AU3*$BE3/$BF3</f>
        <v>0.13491692307692305</v>
      </c>
      <c r="BK3" s="32">
        <f t="shared" ref="BK3:BK66" si="17">AV3*$BE3/$BF3</f>
        <v>0.28589538461538461</v>
      </c>
      <c r="BL3" s="32">
        <f t="shared" ref="BL3:BL66" si="18">AW3*$BE3/$BF3</f>
        <v>0.59427692307692315</v>
      </c>
      <c r="BM3" s="32">
        <f t="shared" ref="BM3:BM66" si="19">AX3*$BE3/$BF3</f>
        <v>0.90587076923076904</v>
      </c>
      <c r="BN3" s="32" t="e">
        <f t="shared" ref="BN3:BN66" si="20">AY3*$BE3/$BF3</f>
        <v>#VALUE!</v>
      </c>
      <c r="BO3" s="32">
        <f t="shared" ref="BO3:BO66" si="21">AZ3*$BE3/$BF3</f>
        <v>2.8428923076923072</v>
      </c>
      <c r="BP3" s="32" t="e">
        <f t="shared" ref="BP3:BP66" si="22">BA3*$BE3/$BF3</f>
        <v>#VALUE!</v>
      </c>
      <c r="BQ3" s="32" t="e">
        <f t="shared" ref="BQ3:BQ66" si="23">BB3*$BE3/$BF3</f>
        <v>#VALUE!</v>
      </c>
      <c r="BR3" s="32">
        <f t="shared" ref="BR3:BR66" si="24">BC3*$BE3/$BF3</f>
        <v>0.14134153846153846</v>
      </c>
      <c r="BS3" s="32" t="e">
        <f t="shared" ref="BS3:BS66" si="25">BD3*$BE3/$BF3</f>
        <v>#VALUE!</v>
      </c>
      <c r="BT3" s="32"/>
      <c r="BU3" s="32"/>
      <c r="BV3" s="32">
        <v>6.9064615384615377E-2</v>
      </c>
      <c r="BW3" s="32">
        <v>0.13491692307692305</v>
      </c>
      <c r="BX3" s="32">
        <v>0.28589538461538461</v>
      </c>
      <c r="BY3" s="32">
        <v>0.59427692307692315</v>
      </c>
      <c r="BZ3" s="32">
        <v>0.90587076923076904</v>
      </c>
      <c r="CA3" s="32"/>
      <c r="CB3" s="32">
        <v>2.8428923076923072</v>
      </c>
      <c r="CC3" s="32"/>
      <c r="CD3" s="32"/>
      <c r="CE3" s="32">
        <v>0.14134153846153846</v>
      </c>
      <c r="CF3" s="33"/>
      <c r="CG3" s="77">
        <f t="shared" ref="CG3" si="26">MEDIAN(AM3:AM52)</f>
        <v>0.11724923076923049</v>
      </c>
      <c r="CK3" s="28" t="s">
        <v>1184</v>
      </c>
      <c r="CL3" s="76">
        <v>0.11724923076923049</v>
      </c>
    </row>
    <row r="4" spans="1:90" x14ac:dyDescent="0.25">
      <c r="A4" s="39">
        <v>3750771</v>
      </c>
      <c r="B4" s="40" t="s">
        <v>116</v>
      </c>
      <c r="C4" s="40" t="str">
        <f>Table14[[#This Row],[Biomarker Abbreviation]]&amp;" // "&amp;Table14[[#This Row],[Parent OFR]]</f>
        <v>BCEP // TCEP</v>
      </c>
      <c r="D4" s="28" t="s">
        <v>1155</v>
      </c>
      <c r="E4" s="28" t="s">
        <v>1025</v>
      </c>
      <c r="F4" s="40" t="s">
        <v>99</v>
      </c>
      <c r="G4" s="40">
        <v>2019</v>
      </c>
      <c r="H4" s="40" t="s">
        <v>117</v>
      </c>
      <c r="I4" s="40" t="s">
        <v>118</v>
      </c>
      <c r="J4" s="40" t="s">
        <v>979</v>
      </c>
      <c r="K4" s="40" t="s">
        <v>119</v>
      </c>
      <c r="L4" s="40" t="s">
        <v>40</v>
      </c>
      <c r="M4" s="40" t="s">
        <v>41</v>
      </c>
      <c r="N4" s="40">
        <v>148</v>
      </c>
      <c r="O4" s="41">
        <v>98</v>
      </c>
      <c r="P4" s="40" t="s">
        <v>120</v>
      </c>
      <c r="Q4" s="40" t="s">
        <v>433</v>
      </c>
      <c r="R4" s="40" t="s">
        <v>433</v>
      </c>
      <c r="S4" s="41">
        <v>0.4</v>
      </c>
      <c r="T4" s="41">
        <v>0.89</v>
      </c>
      <c r="U4" s="41">
        <v>1.83</v>
      </c>
      <c r="V4" s="41">
        <v>3.51</v>
      </c>
      <c r="W4" s="41">
        <v>7.16</v>
      </c>
      <c r="X4" s="40" t="s">
        <v>433</v>
      </c>
      <c r="Y4" s="41">
        <v>65.2</v>
      </c>
      <c r="Z4" s="40" t="s">
        <v>433</v>
      </c>
      <c r="AA4" s="40" t="s">
        <v>433</v>
      </c>
      <c r="AB4" s="41">
        <v>0.91</v>
      </c>
      <c r="AC4" s="40" t="s">
        <v>433</v>
      </c>
      <c r="AD4" s="40">
        <v>0.91</v>
      </c>
      <c r="AE4" s="40">
        <v>7.16</v>
      </c>
      <c r="AF4" s="40" t="s">
        <v>120</v>
      </c>
      <c r="AG4" s="40">
        <v>0.91</v>
      </c>
      <c r="AH4" s="40" t="s">
        <v>976</v>
      </c>
      <c r="AI4" s="40">
        <v>3.50470346514633</v>
      </c>
      <c r="AJ4" s="40" t="s">
        <v>977</v>
      </c>
      <c r="AK4" s="40">
        <v>7.16</v>
      </c>
      <c r="AL4" s="40" t="s">
        <v>976</v>
      </c>
      <c r="AM4" s="75">
        <v>0.14616000000000001</v>
      </c>
      <c r="AN4" s="40">
        <v>3.50470346514633</v>
      </c>
      <c r="AO4" s="40">
        <v>1.1500061538461499</v>
      </c>
      <c r="AP4" s="31" t="s">
        <v>1157</v>
      </c>
      <c r="AQ4" s="31">
        <v>1</v>
      </c>
      <c r="AR4" s="32" t="e">
        <f t="shared" si="0"/>
        <v>#VALUE!</v>
      </c>
      <c r="AS4" s="32" t="e">
        <f t="shared" si="1"/>
        <v>#VALUE!</v>
      </c>
      <c r="AT4" s="32">
        <f t="shared" si="2"/>
        <v>0.4</v>
      </c>
      <c r="AU4" s="32">
        <f t="shared" si="3"/>
        <v>0.89</v>
      </c>
      <c r="AV4" s="32">
        <f t="shared" si="4"/>
        <v>1.83</v>
      </c>
      <c r="AW4" s="32">
        <f t="shared" si="5"/>
        <v>3.51</v>
      </c>
      <c r="AX4" s="32">
        <f t="shared" si="6"/>
        <v>7.16</v>
      </c>
      <c r="AY4" s="32" t="e">
        <f t="shared" si="7"/>
        <v>#VALUE!</v>
      </c>
      <c r="AZ4" s="32">
        <f t="shared" si="8"/>
        <v>65.2</v>
      </c>
      <c r="BA4" s="32" t="e">
        <f t="shared" si="9"/>
        <v>#VALUE!</v>
      </c>
      <c r="BB4" s="32" t="e">
        <f t="shared" si="10"/>
        <v>#VALUE!</v>
      </c>
      <c r="BC4" s="32">
        <f t="shared" si="11"/>
        <v>0.91</v>
      </c>
      <c r="BD4" s="32" t="e">
        <f t="shared" si="12"/>
        <v>#VALUE!</v>
      </c>
      <c r="BE4" s="28">
        <v>2.0879999999999999E-2</v>
      </c>
      <c r="BF4" s="32">
        <v>0.13</v>
      </c>
      <c r="BG4" s="32" t="e">
        <f t="shared" si="13"/>
        <v>#VALUE!</v>
      </c>
      <c r="BH4" s="32" t="e">
        <f t="shared" si="14"/>
        <v>#VALUE!</v>
      </c>
      <c r="BI4" s="32">
        <f t="shared" si="15"/>
        <v>6.4246153846153842E-2</v>
      </c>
      <c r="BJ4" s="32">
        <f t="shared" si="16"/>
        <v>0.1429476923076923</v>
      </c>
      <c r="BK4" s="32">
        <f t="shared" si="17"/>
        <v>0.29392615384615384</v>
      </c>
      <c r="BL4" s="32">
        <f t="shared" si="18"/>
        <v>0.56375999999999993</v>
      </c>
      <c r="BM4" s="32">
        <f t="shared" si="19"/>
        <v>1.1500061538461537</v>
      </c>
      <c r="BN4" s="32" t="e">
        <f t="shared" si="20"/>
        <v>#VALUE!</v>
      </c>
      <c r="BO4" s="32">
        <f t="shared" si="21"/>
        <v>10.472123076923076</v>
      </c>
      <c r="BP4" s="32" t="e">
        <f t="shared" si="22"/>
        <v>#VALUE!</v>
      </c>
      <c r="BQ4" s="32" t="e">
        <f t="shared" si="23"/>
        <v>#VALUE!</v>
      </c>
      <c r="BR4" s="32">
        <f t="shared" si="24"/>
        <v>0.14615999999999998</v>
      </c>
      <c r="BS4" s="32" t="e">
        <f t="shared" si="25"/>
        <v>#VALUE!</v>
      </c>
      <c r="BT4" s="32"/>
      <c r="BU4" s="32"/>
      <c r="BV4" s="32">
        <v>6.4246153846153842E-2</v>
      </c>
      <c r="BW4" s="32">
        <v>0.1429476923076923</v>
      </c>
      <c r="BX4" s="32">
        <v>0.29392615384615384</v>
      </c>
      <c r="BY4" s="32">
        <v>0.56375999999999993</v>
      </c>
      <c r="BZ4" s="32">
        <v>1.1500061538461537</v>
      </c>
      <c r="CA4" s="32"/>
      <c r="CB4" s="32">
        <v>10.472123076923076</v>
      </c>
      <c r="CC4" s="32"/>
      <c r="CD4" s="32"/>
      <c r="CE4" s="32">
        <v>0.14615999999999998</v>
      </c>
      <c r="CF4" s="33"/>
      <c r="CG4" s="77"/>
      <c r="CK4" s="28" t="s">
        <v>1185</v>
      </c>
      <c r="CL4" s="76">
        <v>2.22411428571429E-2</v>
      </c>
    </row>
    <row r="5" spans="1:90" x14ac:dyDescent="0.25">
      <c r="A5" s="39">
        <v>3750772</v>
      </c>
      <c r="B5" s="40" t="s">
        <v>162</v>
      </c>
      <c r="C5" s="40" t="str">
        <f>Table14[[#This Row],[Biomarker Abbreviation]]&amp;" // "&amp;Table14[[#This Row],[Parent OFR]]</f>
        <v>BCEP // TCEP</v>
      </c>
      <c r="D5" s="28" t="s">
        <v>1155</v>
      </c>
      <c r="E5" s="28" t="s">
        <v>1025</v>
      </c>
      <c r="F5" s="40" t="s">
        <v>74</v>
      </c>
      <c r="G5" s="40">
        <v>2019</v>
      </c>
      <c r="H5" s="40" t="s">
        <v>163</v>
      </c>
      <c r="I5" s="40" t="s">
        <v>164</v>
      </c>
      <c r="J5" s="40" t="s">
        <v>171</v>
      </c>
      <c r="K5" s="40" t="s">
        <v>119</v>
      </c>
      <c r="L5" s="40" t="s">
        <v>40</v>
      </c>
      <c r="M5" s="40" t="s">
        <v>41</v>
      </c>
      <c r="N5" s="40">
        <v>19</v>
      </c>
      <c r="O5" s="41">
        <v>87</v>
      </c>
      <c r="P5" s="40" t="s">
        <v>165</v>
      </c>
      <c r="Q5" s="40" t="s">
        <v>433</v>
      </c>
      <c r="R5" s="40" t="s">
        <v>433</v>
      </c>
      <c r="S5" s="41">
        <v>146</v>
      </c>
      <c r="T5" s="40" t="s">
        <v>433</v>
      </c>
      <c r="U5" s="41">
        <v>534</v>
      </c>
      <c r="V5" s="40" t="s">
        <v>433</v>
      </c>
      <c r="W5" s="41">
        <v>1580</v>
      </c>
      <c r="X5" s="40" t="s">
        <v>433</v>
      </c>
      <c r="Y5" s="41">
        <v>4250</v>
      </c>
      <c r="Z5" s="41">
        <v>519</v>
      </c>
      <c r="AA5" s="40" t="s">
        <v>433</v>
      </c>
      <c r="AB5" s="41">
        <v>354</v>
      </c>
      <c r="AC5" s="40" t="s">
        <v>433</v>
      </c>
      <c r="AD5" s="40">
        <v>354</v>
      </c>
      <c r="AE5" s="40">
        <v>1580</v>
      </c>
      <c r="AF5" s="40" t="s">
        <v>166</v>
      </c>
      <c r="AG5" s="40">
        <v>0.35399999999999998</v>
      </c>
      <c r="AH5" s="40" t="s">
        <v>976</v>
      </c>
      <c r="AI5" s="40">
        <v>2.4829128792433299</v>
      </c>
      <c r="AJ5" s="40" t="s">
        <v>977</v>
      </c>
      <c r="AK5" s="40">
        <v>1.58</v>
      </c>
      <c r="AL5" s="40" t="s">
        <v>976</v>
      </c>
      <c r="AM5" s="75">
        <v>7.3749999999999996E-2</v>
      </c>
      <c r="AN5" s="40">
        <v>2.4829128792433299</v>
      </c>
      <c r="AO5" s="40">
        <v>0.329166666666667</v>
      </c>
      <c r="AP5" s="28" t="s">
        <v>1158</v>
      </c>
      <c r="AQ5" s="28">
        <f>1/1000</f>
        <v>1E-3</v>
      </c>
      <c r="AR5" s="32" t="e">
        <f t="shared" si="0"/>
        <v>#VALUE!</v>
      </c>
      <c r="AS5" s="32" t="e">
        <f t="shared" si="1"/>
        <v>#VALUE!</v>
      </c>
      <c r="AT5" s="32">
        <f t="shared" si="2"/>
        <v>0.14599999999999999</v>
      </c>
      <c r="AU5" s="32" t="e">
        <f t="shared" si="3"/>
        <v>#VALUE!</v>
      </c>
      <c r="AV5" s="32">
        <f t="shared" si="4"/>
        <v>0.53400000000000003</v>
      </c>
      <c r="AW5" s="32" t="e">
        <f t="shared" si="5"/>
        <v>#VALUE!</v>
      </c>
      <c r="AX5" s="32">
        <f t="shared" si="6"/>
        <v>1.58</v>
      </c>
      <c r="AY5" s="32" t="e">
        <f t="shared" si="7"/>
        <v>#VALUE!</v>
      </c>
      <c r="AZ5" s="32">
        <f t="shared" si="8"/>
        <v>4.25</v>
      </c>
      <c r="BA5" s="32">
        <f t="shared" si="9"/>
        <v>0.51900000000000002</v>
      </c>
      <c r="BB5" s="32" t="e">
        <f t="shared" si="10"/>
        <v>#VALUE!</v>
      </c>
      <c r="BC5" s="32">
        <f t="shared" si="11"/>
        <v>0.35399999999999998</v>
      </c>
      <c r="BD5" s="32" t="e">
        <f t="shared" si="12"/>
        <v>#VALUE!</v>
      </c>
      <c r="BE5" s="28">
        <v>2.70833333333333E-2</v>
      </c>
      <c r="BF5" s="32">
        <v>0.13</v>
      </c>
      <c r="BG5" s="32" t="e">
        <f t="shared" si="13"/>
        <v>#VALUE!</v>
      </c>
      <c r="BH5" s="32" t="e">
        <f t="shared" si="14"/>
        <v>#VALUE!</v>
      </c>
      <c r="BI5" s="32">
        <f t="shared" si="15"/>
        <v>3.0416666666666627E-2</v>
      </c>
      <c r="BJ5" s="32" t="e">
        <f t="shared" si="16"/>
        <v>#VALUE!</v>
      </c>
      <c r="BK5" s="32">
        <f t="shared" si="17"/>
        <v>0.11124999999999986</v>
      </c>
      <c r="BL5" s="32" t="e">
        <f t="shared" si="18"/>
        <v>#VALUE!</v>
      </c>
      <c r="BM5" s="32">
        <f t="shared" si="19"/>
        <v>0.32916666666666627</v>
      </c>
      <c r="BN5" s="32" t="e">
        <f t="shared" si="20"/>
        <v>#VALUE!</v>
      </c>
      <c r="BO5" s="32">
        <f t="shared" si="21"/>
        <v>0.88541666666666552</v>
      </c>
      <c r="BP5" s="32">
        <f t="shared" si="22"/>
        <v>0.10812499999999987</v>
      </c>
      <c r="BQ5" s="32" t="e">
        <f t="shared" si="23"/>
        <v>#VALUE!</v>
      </c>
      <c r="BR5" s="32">
        <f t="shared" si="24"/>
        <v>7.3749999999999913E-2</v>
      </c>
      <c r="BS5" s="32" t="e">
        <f t="shared" si="25"/>
        <v>#VALUE!</v>
      </c>
      <c r="BT5" s="32"/>
      <c r="BU5" s="32"/>
      <c r="BV5" s="32">
        <v>3.0416666666666627E-2</v>
      </c>
      <c r="BW5" s="32"/>
      <c r="BX5" s="32">
        <v>0.11124999999999986</v>
      </c>
      <c r="BY5" s="32"/>
      <c r="BZ5" s="32">
        <v>0.32916666666666627</v>
      </c>
      <c r="CA5" s="32"/>
      <c r="CB5" s="32">
        <v>0.88541666666666552</v>
      </c>
      <c r="CC5" s="32">
        <v>0.10812499999999987</v>
      </c>
      <c r="CD5" s="32"/>
      <c r="CE5" s="32">
        <v>7.3749999999999913E-2</v>
      </c>
      <c r="CF5" s="33"/>
      <c r="CG5" s="77"/>
      <c r="CK5" s="28" t="s">
        <v>1186</v>
      </c>
      <c r="CL5" s="76">
        <v>7.7227771243416399E-2</v>
      </c>
    </row>
    <row r="6" spans="1:90" x14ac:dyDescent="0.25">
      <c r="A6" s="39">
        <v>3750775</v>
      </c>
      <c r="B6" s="40" t="s">
        <v>209</v>
      </c>
      <c r="C6" s="40" t="str">
        <f>Table14[[#This Row],[Biomarker Abbreviation]]&amp;" // "&amp;Table14[[#This Row],[Parent OFR]]</f>
        <v>BCEP // TCEP</v>
      </c>
      <c r="D6" s="28" t="s">
        <v>1155</v>
      </c>
      <c r="E6" s="28" t="s">
        <v>1025</v>
      </c>
      <c r="F6" s="40" t="s">
        <v>253</v>
      </c>
      <c r="G6" s="40">
        <v>2018</v>
      </c>
      <c r="H6" s="40" t="s">
        <v>210</v>
      </c>
      <c r="I6" s="40" t="s">
        <v>211</v>
      </c>
      <c r="J6" s="40" t="s">
        <v>254</v>
      </c>
      <c r="K6" s="40" t="s">
        <v>119</v>
      </c>
      <c r="L6" s="40" t="s">
        <v>40</v>
      </c>
      <c r="M6" s="40" t="s">
        <v>41</v>
      </c>
      <c r="N6" s="40">
        <v>77</v>
      </c>
      <c r="O6" s="41">
        <v>2.6</v>
      </c>
      <c r="P6" s="40" t="s">
        <v>165</v>
      </c>
      <c r="Q6" s="40" t="s">
        <v>433</v>
      </c>
      <c r="R6" s="40" t="s">
        <v>433</v>
      </c>
      <c r="S6" s="40" t="s">
        <v>433</v>
      </c>
      <c r="T6" s="40" t="s">
        <v>433</v>
      </c>
      <c r="U6" s="40" t="s">
        <v>433</v>
      </c>
      <c r="V6" s="40" t="s">
        <v>433</v>
      </c>
      <c r="W6" s="40" t="s">
        <v>433</v>
      </c>
      <c r="X6" s="40" t="s">
        <v>433</v>
      </c>
      <c r="Y6" s="40" t="s">
        <v>433</v>
      </c>
      <c r="Z6" s="41">
        <v>39.299999999999997</v>
      </c>
      <c r="AA6" s="40" t="s">
        <v>433</v>
      </c>
      <c r="AB6" s="41">
        <v>2.4900000000000002</v>
      </c>
      <c r="AC6" s="40" t="s">
        <v>433</v>
      </c>
      <c r="AD6" s="40">
        <v>2.4900000000000002</v>
      </c>
      <c r="AE6" s="40"/>
      <c r="AF6" s="40" t="s">
        <v>166</v>
      </c>
      <c r="AG6" s="40">
        <v>2.49E-3</v>
      </c>
      <c r="AH6" s="40" t="s">
        <v>976</v>
      </c>
      <c r="AI6" s="40"/>
      <c r="AJ6" s="40"/>
      <c r="AK6" s="40"/>
      <c r="AL6" s="40"/>
      <c r="AM6" s="75">
        <v>3.2362338461538499E-4</v>
      </c>
      <c r="AN6" s="40"/>
      <c r="AO6" s="40"/>
      <c r="AP6" s="28" t="s">
        <v>1158</v>
      </c>
      <c r="AQ6" s="28">
        <f>1/1000</f>
        <v>1E-3</v>
      </c>
      <c r="AR6" s="32" t="e">
        <f t="shared" si="0"/>
        <v>#VALUE!</v>
      </c>
      <c r="AS6" s="32" t="e">
        <f t="shared" si="1"/>
        <v>#VALUE!</v>
      </c>
      <c r="AT6" s="32" t="e">
        <f t="shared" si="2"/>
        <v>#VALUE!</v>
      </c>
      <c r="AU6" s="32" t="e">
        <f t="shared" si="3"/>
        <v>#VALUE!</v>
      </c>
      <c r="AV6" s="32" t="e">
        <f t="shared" si="4"/>
        <v>#VALUE!</v>
      </c>
      <c r="AW6" s="32" t="e">
        <f t="shared" si="5"/>
        <v>#VALUE!</v>
      </c>
      <c r="AX6" s="32" t="e">
        <f t="shared" si="6"/>
        <v>#VALUE!</v>
      </c>
      <c r="AY6" s="32" t="e">
        <f t="shared" si="7"/>
        <v>#VALUE!</v>
      </c>
      <c r="AZ6" s="32" t="e">
        <f t="shared" si="8"/>
        <v>#VALUE!</v>
      </c>
      <c r="BA6" s="32">
        <f t="shared" si="9"/>
        <v>3.9299999999999995E-2</v>
      </c>
      <c r="BB6" s="32" t="e">
        <f t="shared" si="10"/>
        <v>#VALUE!</v>
      </c>
      <c r="BC6" s="32">
        <f t="shared" si="11"/>
        <v>2.4900000000000005E-3</v>
      </c>
      <c r="BD6" s="32" t="e">
        <f t="shared" si="12"/>
        <v>#VALUE!</v>
      </c>
      <c r="BE6" s="28">
        <v>1.6896000000000001E-2</v>
      </c>
      <c r="BF6" s="32">
        <v>0.13</v>
      </c>
      <c r="BG6" s="32" t="e">
        <f t="shared" si="13"/>
        <v>#VALUE!</v>
      </c>
      <c r="BH6" s="32" t="e">
        <f t="shared" si="14"/>
        <v>#VALUE!</v>
      </c>
      <c r="BI6" s="32" t="e">
        <f t="shared" si="15"/>
        <v>#VALUE!</v>
      </c>
      <c r="BJ6" s="32" t="e">
        <f t="shared" si="16"/>
        <v>#VALUE!</v>
      </c>
      <c r="BK6" s="32" t="e">
        <f t="shared" si="17"/>
        <v>#VALUE!</v>
      </c>
      <c r="BL6" s="32" t="e">
        <f t="shared" si="18"/>
        <v>#VALUE!</v>
      </c>
      <c r="BM6" s="32" t="e">
        <f t="shared" si="19"/>
        <v>#VALUE!</v>
      </c>
      <c r="BN6" s="32" t="e">
        <f t="shared" si="20"/>
        <v>#VALUE!</v>
      </c>
      <c r="BO6" s="32" t="e">
        <f t="shared" si="21"/>
        <v>#VALUE!</v>
      </c>
      <c r="BP6" s="32">
        <f t="shared" si="22"/>
        <v>5.1077907692307694E-3</v>
      </c>
      <c r="BQ6" s="32" t="e">
        <f t="shared" si="23"/>
        <v>#VALUE!</v>
      </c>
      <c r="BR6" s="32">
        <f t="shared" si="24"/>
        <v>3.2362338461538472E-4</v>
      </c>
      <c r="BS6" s="32" t="e">
        <f t="shared" si="25"/>
        <v>#VALUE!</v>
      </c>
      <c r="BT6" s="32"/>
      <c r="BU6" s="32"/>
      <c r="BV6" s="32"/>
      <c r="BW6" s="32"/>
      <c r="BX6" s="32"/>
      <c r="BY6" s="32"/>
      <c r="BZ6" s="32"/>
      <c r="CA6" s="32"/>
      <c r="CB6" s="32"/>
      <c r="CC6" s="32">
        <v>5.1077907692307694E-3</v>
      </c>
      <c r="CD6" s="32"/>
      <c r="CE6" s="32">
        <v>3.2362338461538472E-4</v>
      </c>
      <c r="CF6" s="33"/>
      <c r="CG6" s="77"/>
      <c r="CK6" s="28" t="s">
        <v>1187</v>
      </c>
      <c r="CL6" s="76">
        <v>4.5518512206153647E-2</v>
      </c>
    </row>
    <row r="7" spans="1:90" x14ac:dyDescent="0.25">
      <c r="A7" s="39">
        <v>3750775</v>
      </c>
      <c r="B7" s="40" t="s">
        <v>209</v>
      </c>
      <c r="C7" s="40" t="str">
        <f>Table14[[#This Row],[Biomarker Abbreviation]]&amp;" // "&amp;Table14[[#This Row],[Parent OFR]]</f>
        <v>BCEP // TCEP</v>
      </c>
      <c r="D7" s="28" t="s">
        <v>1155</v>
      </c>
      <c r="E7" s="28" t="s">
        <v>1025</v>
      </c>
      <c r="F7" s="40" t="s">
        <v>270</v>
      </c>
      <c r="G7" s="40">
        <v>2018</v>
      </c>
      <c r="H7" s="40" t="s">
        <v>210</v>
      </c>
      <c r="I7" s="40" t="s">
        <v>211</v>
      </c>
      <c r="J7" s="40" t="s">
        <v>271</v>
      </c>
      <c r="K7" s="40" t="s">
        <v>119</v>
      </c>
      <c r="L7" s="40" t="s">
        <v>40</v>
      </c>
      <c r="M7" s="40" t="s">
        <v>41</v>
      </c>
      <c r="N7" s="40">
        <v>103</v>
      </c>
      <c r="O7" s="41">
        <v>6.8</v>
      </c>
      <c r="P7" s="40" t="s">
        <v>165</v>
      </c>
      <c r="Q7" s="40" t="s">
        <v>433</v>
      </c>
      <c r="R7" s="40" t="s">
        <v>433</v>
      </c>
      <c r="S7" s="40" t="s">
        <v>433</v>
      </c>
      <c r="T7" s="40" t="s">
        <v>433</v>
      </c>
      <c r="U7" s="40" t="s">
        <v>433</v>
      </c>
      <c r="V7" s="40" t="s">
        <v>433</v>
      </c>
      <c r="W7" s="40" t="s">
        <v>433</v>
      </c>
      <c r="X7" s="40" t="s">
        <v>433</v>
      </c>
      <c r="Y7" s="40" t="s">
        <v>433</v>
      </c>
      <c r="Z7" s="41">
        <v>263</v>
      </c>
      <c r="AA7" s="40" t="s">
        <v>433</v>
      </c>
      <c r="AB7" s="41">
        <v>1.93</v>
      </c>
      <c r="AC7" s="40" t="s">
        <v>433</v>
      </c>
      <c r="AD7" s="40">
        <v>1.93</v>
      </c>
      <c r="AE7" s="40"/>
      <c r="AF7" s="40" t="s">
        <v>166</v>
      </c>
      <c r="AG7" s="40">
        <v>1.9300000000000001E-3</v>
      </c>
      <c r="AH7" s="40" t="s">
        <v>976</v>
      </c>
      <c r="AI7" s="40"/>
      <c r="AJ7" s="40"/>
      <c r="AK7" s="40"/>
      <c r="AL7" s="40"/>
      <c r="AM7" s="75">
        <v>2.5084061538461501E-4</v>
      </c>
      <c r="AN7" s="40"/>
      <c r="AO7" s="40"/>
      <c r="AP7" s="28" t="s">
        <v>1158</v>
      </c>
      <c r="AQ7" s="28">
        <f>1/1000</f>
        <v>1E-3</v>
      </c>
      <c r="AR7" s="32" t="e">
        <f t="shared" si="0"/>
        <v>#VALUE!</v>
      </c>
      <c r="AS7" s="32" t="e">
        <f t="shared" si="1"/>
        <v>#VALUE!</v>
      </c>
      <c r="AT7" s="32" t="e">
        <f t="shared" si="2"/>
        <v>#VALUE!</v>
      </c>
      <c r="AU7" s="32" t="e">
        <f t="shared" si="3"/>
        <v>#VALUE!</v>
      </c>
      <c r="AV7" s="32" t="e">
        <f t="shared" si="4"/>
        <v>#VALUE!</v>
      </c>
      <c r="AW7" s="32" t="e">
        <f t="shared" si="5"/>
        <v>#VALUE!</v>
      </c>
      <c r="AX7" s="32" t="e">
        <f t="shared" si="6"/>
        <v>#VALUE!</v>
      </c>
      <c r="AY7" s="32" t="e">
        <f t="shared" si="7"/>
        <v>#VALUE!</v>
      </c>
      <c r="AZ7" s="32" t="e">
        <f t="shared" si="8"/>
        <v>#VALUE!</v>
      </c>
      <c r="BA7" s="32">
        <f t="shared" si="9"/>
        <v>0.26300000000000001</v>
      </c>
      <c r="BB7" s="32" t="e">
        <f t="shared" si="10"/>
        <v>#VALUE!</v>
      </c>
      <c r="BC7" s="32">
        <f t="shared" si="11"/>
        <v>1.9300000000000001E-3</v>
      </c>
      <c r="BD7" s="32" t="e">
        <f t="shared" si="12"/>
        <v>#VALUE!</v>
      </c>
      <c r="BE7" s="28">
        <v>1.6896000000000001E-2</v>
      </c>
      <c r="BF7" s="32">
        <v>0.13</v>
      </c>
      <c r="BG7" s="32" t="e">
        <f t="shared" si="13"/>
        <v>#VALUE!</v>
      </c>
      <c r="BH7" s="32" t="e">
        <f t="shared" si="14"/>
        <v>#VALUE!</v>
      </c>
      <c r="BI7" s="32" t="e">
        <f t="shared" si="15"/>
        <v>#VALUE!</v>
      </c>
      <c r="BJ7" s="32" t="e">
        <f t="shared" si="16"/>
        <v>#VALUE!</v>
      </c>
      <c r="BK7" s="32" t="e">
        <f t="shared" si="17"/>
        <v>#VALUE!</v>
      </c>
      <c r="BL7" s="32" t="e">
        <f t="shared" si="18"/>
        <v>#VALUE!</v>
      </c>
      <c r="BM7" s="32" t="e">
        <f t="shared" si="19"/>
        <v>#VALUE!</v>
      </c>
      <c r="BN7" s="32" t="e">
        <f t="shared" si="20"/>
        <v>#VALUE!</v>
      </c>
      <c r="BO7" s="32" t="e">
        <f t="shared" si="21"/>
        <v>#VALUE!</v>
      </c>
      <c r="BP7" s="32">
        <f t="shared" si="22"/>
        <v>3.4181907692307695E-2</v>
      </c>
      <c r="BQ7" s="32" t="e">
        <f t="shared" si="23"/>
        <v>#VALUE!</v>
      </c>
      <c r="BR7" s="32">
        <f t="shared" si="24"/>
        <v>2.5084061538461539E-4</v>
      </c>
      <c r="BS7" s="32" t="e">
        <f t="shared" si="25"/>
        <v>#VALUE!</v>
      </c>
      <c r="BT7" s="32"/>
      <c r="BU7" s="32"/>
      <c r="BV7" s="32"/>
      <c r="BW7" s="32"/>
      <c r="BX7" s="32"/>
      <c r="BY7" s="32"/>
      <c r="BZ7" s="32"/>
      <c r="CA7" s="32"/>
      <c r="CB7" s="32"/>
      <c r="CC7" s="32">
        <v>3.4181907692307695E-2</v>
      </c>
      <c r="CD7" s="32"/>
      <c r="CE7" s="32">
        <v>2.5084061538461539E-4</v>
      </c>
      <c r="CF7" s="33"/>
      <c r="CG7" s="77"/>
      <c r="CK7" s="28" t="s">
        <v>1188</v>
      </c>
      <c r="CL7" s="76">
        <v>9.6756521739130491E-2</v>
      </c>
    </row>
    <row r="8" spans="1:90" x14ac:dyDescent="0.25">
      <c r="A8" s="39">
        <v>3750777</v>
      </c>
      <c r="B8" s="40" t="s">
        <v>390</v>
      </c>
      <c r="C8" s="40" t="str">
        <f>Table14[[#This Row],[Biomarker Abbreviation]]&amp;" // "&amp;Table14[[#This Row],[Parent OFR]]</f>
        <v>BCEP // TCEP</v>
      </c>
      <c r="D8" s="28" t="s">
        <v>1155</v>
      </c>
      <c r="E8" s="28" t="s">
        <v>1025</v>
      </c>
      <c r="F8" s="40" t="s">
        <v>99</v>
      </c>
      <c r="G8" s="40">
        <v>2021</v>
      </c>
      <c r="H8" s="40" t="s">
        <v>391</v>
      </c>
      <c r="I8" s="40" t="s">
        <v>39</v>
      </c>
      <c r="J8" s="40" t="s">
        <v>980</v>
      </c>
      <c r="K8" s="40" t="s">
        <v>119</v>
      </c>
      <c r="L8" s="40" t="s">
        <v>40</v>
      </c>
      <c r="M8" s="40" t="s">
        <v>41</v>
      </c>
      <c r="N8" s="40">
        <v>126</v>
      </c>
      <c r="O8" s="41">
        <v>83</v>
      </c>
      <c r="P8" s="40" t="s">
        <v>43</v>
      </c>
      <c r="Q8" s="40" t="s">
        <v>433</v>
      </c>
      <c r="R8" s="40" t="s">
        <v>433</v>
      </c>
      <c r="S8" s="40" t="s">
        <v>433</v>
      </c>
      <c r="T8" s="40" t="s">
        <v>433</v>
      </c>
      <c r="U8" s="40" t="s">
        <v>433</v>
      </c>
      <c r="V8" s="40" t="s">
        <v>433</v>
      </c>
      <c r="W8" s="41">
        <v>8</v>
      </c>
      <c r="X8" s="41">
        <v>0.2</v>
      </c>
      <c r="Y8" s="41">
        <v>34</v>
      </c>
      <c r="Z8" s="40" t="s">
        <v>433</v>
      </c>
      <c r="AA8" s="40" t="s">
        <v>433</v>
      </c>
      <c r="AB8" s="41">
        <v>1.1000000000000001</v>
      </c>
      <c r="AC8" s="40" t="s">
        <v>433</v>
      </c>
      <c r="AD8" s="40">
        <v>1.1000000000000001</v>
      </c>
      <c r="AE8" s="40">
        <v>8</v>
      </c>
      <c r="AF8" s="40" t="s">
        <v>43</v>
      </c>
      <c r="AG8" s="40">
        <v>1.1000000000000001</v>
      </c>
      <c r="AH8" s="40" t="s">
        <v>976</v>
      </c>
      <c r="AI8" s="40">
        <v>3.3409868147294302</v>
      </c>
      <c r="AJ8" s="40" t="s">
        <v>977</v>
      </c>
      <c r="AK8" s="40">
        <v>8</v>
      </c>
      <c r="AL8" s="40" t="s">
        <v>976</v>
      </c>
      <c r="AM8" s="75">
        <v>0.17667692307692301</v>
      </c>
      <c r="AN8" s="40">
        <v>3.3409868147294302</v>
      </c>
      <c r="AO8" s="40">
        <v>1.2849230769230799</v>
      </c>
      <c r="AP8" s="28" t="s">
        <v>1156</v>
      </c>
      <c r="AQ8" s="31">
        <v>1</v>
      </c>
      <c r="AR8" s="32" t="e">
        <f t="shared" si="0"/>
        <v>#VALUE!</v>
      </c>
      <c r="AS8" s="32" t="e">
        <f t="shared" si="1"/>
        <v>#VALUE!</v>
      </c>
      <c r="AT8" s="32" t="e">
        <f t="shared" si="2"/>
        <v>#VALUE!</v>
      </c>
      <c r="AU8" s="32" t="e">
        <f t="shared" si="3"/>
        <v>#VALUE!</v>
      </c>
      <c r="AV8" s="32" t="e">
        <f t="shared" si="4"/>
        <v>#VALUE!</v>
      </c>
      <c r="AW8" s="32" t="e">
        <f t="shared" si="5"/>
        <v>#VALUE!</v>
      </c>
      <c r="AX8" s="32">
        <f t="shared" si="6"/>
        <v>8</v>
      </c>
      <c r="AY8" s="32">
        <f t="shared" si="7"/>
        <v>0.2</v>
      </c>
      <c r="AZ8" s="32">
        <f t="shared" si="8"/>
        <v>34</v>
      </c>
      <c r="BA8" s="32" t="e">
        <f t="shared" si="9"/>
        <v>#VALUE!</v>
      </c>
      <c r="BB8" s="32" t="e">
        <f t="shared" si="10"/>
        <v>#VALUE!</v>
      </c>
      <c r="BC8" s="32">
        <f t="shared" si="11"/>
        <v>1.1000000000000001</v>
      </c>
      <c r="BD8" s="32" t="e">
        <f t="shared" si="12"/>
        <v>#VALUE!</v>
      </c>
      <c r="BE8" s="28">
        <v>2.0879999999999999E-2</v>
      </c>
      <c r="BF8" s="32">
        <v>0.13</v>
      </c>
      <c r="BG8" s="32" t="e">
        <f t="shared" si="13"/>
        <v>#VALUE!</v>
      </c>
      <c r="BH8" s="32" t="e">
        <f t="shared" si="14"/>
        <v>#VALUE!</v>
      </c>
      <c r="BI8" s="32" t="e">
        <f t="shared" si="15"/>
        <v>#VALUE!</v>
      </c>
      <c r="BJ8" s="32" t="e">
        <f t="shared" si="16"/>
        <v>#VALUE!</v>
      </c>
      <c r="BK8" s="32" t="e">
        <f t="shared" si="17"/>
        <v>#VALUE!</v>
      </c>
      <c r="BL8" s="32" t="e">
        <f t="shared" si="18"/>
        <v>#VALUE!</v>
      </c>
      <c r="BM8" s="32">
        <f t="shared" si="19"/>
        <v>1.2849230769230768</v>
      </c>
      <c r="BN8" s="32">
        <f t="shared" si="20"/>
        <v>3.2123076923076921E-2</v>
      </c>
      <c r="BO8" s="32">
        <f t="shared" si="21"/>
        <v>5.460923076923077</v>
      </c>
      <c r="BP8" s="32" t="e">
        <f t="shared" si="22"/>
        <v>#VALUE!</v>
      </c>
      <c r="BQ8" s="32" t="e">
        <f t="shared" si="23"/>
        <v>#VALUE!</v>
      </c>
      <c r="BR8" s="32">
        <f t="shared" si="24"/>
        <v>0.17667692307692309</v>
      </c>
      <c r="BS8" s="32" t="e">
        <f t="shared" si="25"/>
        <v>#VALUE!</v>
      </c>
      <c r="BT8" s="32"/>
      <c r="BU8" s="32"/>
      <c r="BV8" s="32"/>
      <c r="BW8" s="32"/>
      <c r="BX8" s="32"/>
      <c r="BY8" s="32"/>
      <c r="BZ8" s="32">
        <v>1.2849230769230768</v>
      </c>
      <c r="CA8" s="32">
        <v>3.2123076923076921E-2</v>
      </c>
      <c r="CB8" s="32">
        <v>5.460923076923077</v>
      </c>
      <c r="CC8" s="32"/>
      <c r="CD8" s="32"/>
      <c r="CE8" s="32">
        <v>0.17667692307692309</v>
      </c>
      <c r="CF8" s="33"/>
      <c r="CG8" s="77"/>
    </row>
    <row r="9" spans="1:90" x14ac:dyDescent="0.25">
      <c r="A9" s="39">
        <v>3750782</v>
      </c>
      <c r="B9" s="40" t="s">
        <v>528</v>
      </c>
      <c r="C9" s="40" t="str">
        <f>Table14[[#This Row],[Biomarker Abbreviation]]&amp;" // "&amp;Table14[[#This Row],[Parent OFR]]</f>
        <v>BCEP // TCEP</v>
      </c>
      <c r="D9" s="28" t="s">
        <v>1155</v>
      </c>
      <c r="E9" s="28" t="s">
        <v>1025</v>
      </c>
      <c r="F9" s="40" t="s">
        <v>99</v>
      </c>
      <c r="G9" s="40">
        <v>2017</v>
      </c>
      <c r="H9" s="40" t="s">
        <v>529</v>
      </c>
      <c r="I9" s="40" t="s">
        <v>530</v>
      </c>
      <c r="J9" s="40" t="s">
        <v>533</v>
      </c>
      <c r="K9" s="40" t="s">
        <v>119</v>
      </c>
      <c r="L9" s="40" t="s">
        <v>40</v>
      </c>
      <c r="M9" s="40" t="s">
        <v>41</v>
      </c>
      <c r="N9" s="40">
        <v>47</v>
      </c>
      <c r="O9" s="40" t="s">
        <v>81</v>
      </c>
      <c r="P9" s="40" t="s">
        <v>120</v>
      </c>
      <c r="Q9" s="40" t="s">
        <v>433</v>
      </c>
      <c r="R9" s="40" t="s">
        <v>433</v>
      </c>
      <c r="S9" s="41">
        <v>0.17</v>
      </c>
      <c r="T9" s="41">
        <v>0.38</v>
      </c>
      <c r="U9" s="41">
        <v>0.72</v>
      </c>
      <c r="V9" s="40" t="s">
        <v>433</v>
      </c>
      <c r="W9" s="40" t="s">
        <v>433</v>
      </c>
      <c r="X9" s="40" t="s">
        <v>433</v>
      </c>
      <c r="Y9" s="40" t="s">
        <v>433</v>
      </c>
      <c r="Z9" s="40" t="s">
        <v>433</v>
      </c>
      <c r="AA9" s="40" t="s">
        <v>433</v>
      </c>
      <c r="AB9" s="40" t="s">
        <v>433</v>
      </c>
      <c r="AC9" s="40" t="s">
        <v>433</v>
      </c>
      <c r="AD9" s="40">
        <v>0.38</v>
      </c>
      <c r="AE9" s="40">
        <v>2.2088320028890398</v>
      </c>
      <c r="AF9" s="40" t="s">
        <v>120</v>
      </c>
      <c r="AG9" s="40">
        <v>0.38</v>
      </c>
      <c r="AH9" s="40" t="s">
        <v>977</v>
      </c>
      <c r="AI9" s="40">
        <v>2.91547612667669</v>
      </c>
      <c r="AJ9" s="40" t="s">
        <v>977</v>
      </c>
      <c r="AK9" s="40">
        <v>2.2088320028890398</v>
      </c>
      <c r="AL9" s="40" t="s">
        <v>977</v>
      </c>
      <c r="AM9" s="75">
        <v>6.1033846153846098E-2</v>
      </c>
      <c r="AN9" s="40">
        <v>2.91547612667669</v>
      </c>
      <c r="AO9" s="40">
        <v>0.35477240169479302</v>
      </c>
      <c r="AP9" s="31" t="s">
        <v>1157</v>
      </c>
      <c r="AQ9" s="31">
        <v>1</v>
      </c>
      <c r="AR9" s="32" t="e">
        <f t="shared" si="0"/>
        <v>#VALUE!</v>
      </c>
      <c r="AS9" s="32" t="e">
        <f t="shared" si="1"/>
        <v>#VALUE!</v>
      </c>
      <c r="AT9" s="32">
        <f t="shared" si="2"/>
        <v>0.17</v>
      </c>
      <c r="AU9" s="32">
        <f t="shared" si="3"/>
        <v>0.38</v>
      </c>
      <c r="AV9" s="32">
        <f t="shared" si="4"/>
        <v>0.72</v>
      </c>
      <c r="AW9" s="32" t="e">
        <f t="shared" si="5"/>
        <v>#VALUE!</v>
      </c>
      <c r="AX9" s="32" t="e">
        <f t="shared" si="6"/>
        <v>#VALUE!</v>
      </c>
      <c r="AY9" s="32" t="e">
        <f t="shared" si="7"/>
        <v>#VALUE!</v>
      </c>
      <c r="AZ9" s="32" t="e">
        <f t="shared" si="8"/>
        <v>#VALUE!</v>
      </c>
      <c r="BA9" s="32" t="e">
        <f t="shared" si="9"/>
        <v>#VALUE!</v>
      </c>
      <c r="BB9" s="32" t="e">
        <f t="shared" si="10"/>
        <v>#VALUE!</v>
      </c>
      <c r="BC9" s="32" t="e">
        <f t="shared" si="11"/>
        <v>#VALUE!</v>
      </c>
      <c r="BD9" s="32" t="e">
        <f t="shared" si="12"/>
        <v>#VALUE!</v>
      </c>
      <c r="BE9" s="28">
        <v>2.0879999999999999E-2</v>
      </c>
      <c r="BF9" s="32">
        <v>0.13</v>
      </c>
      <c r="BG9" s="32" t="e">
        <f t="shared" si="13"/>
        <v>#VALUE!</v>
      </c>
      <c r="BH9" s="32" t="e">
        <f t="shared" si="14"/>
        <v>#VALUE!</v>
      </c>
      <c r="BI9" s="32">
        <f t="shared" si="15"/>
        <v>2.7304615384615382E-2</v>
      </c>
      <c r="BJ9" s="32">
        <f t="shared" si="16"/>
        <v>6.1033846153846147E-2</v>
      </c>
      <c r="BK9" s="32">
        <f t="shared" si="17"/>
        <v>0.11564307692307692</v>
      </c>
      <c r="BL9" s="32" t="e">
        <f t="shared" si="18"/>
        <v>#VALUE!</v>
      </c>
      <c r="BM9" s="32" t="e">
        <f t="shared" si="19"/>
        <v>#VALUE!</v>
      </c>
      <c r="BN9" s="32" t="e">
        <f t="shared" si="20"/>
        <v>#VALUE!</v>
      </c>
      <c r="BO9" s="32" t="e">
        <f t="shared" si="21"/>
        <v>#VALUE!</v>
      </c>
      <c r="BP9" s="32" t="e">
        <f t="shared" si="22"/>
        <v>#VALUE!</v>
      </c>
      <c r="BQ9" s="32" t="e">
        <f t="shared" si="23"/>
        <v>#VALUE!</v>
      </c>
      <c r="BR9" s="32" t="e">
        <f t="shared" si="24"/>
        <v>#VALUE!</v>
      </c>
      <c r="BS9" s="32" t="e">
        <f t="shared" si="25"/>
        <v>#VALUE!</v>
      </c>
      <c r="BT9" s="32"/>
      <c r="BU9" s="32"/>
      <c r="BV9" s="32">
        <v>2.7304615384615382E-2</v>
      </c>
      <c r="BW9" s="32">
        <v>6.1033846153846147E-2</v>
      </c>
      <c r="BX9" s="32">
        <v>0.11564307692307692</v>
      </c>
      <c r="BY9" s="32"/>
      <c r="BZ9" s="32"/>
      <c r="CA9" s="32"/>
      <c r="CB9" s="32"/>
      <c r="CC9" s="32"/>
      <c r="CD9" s="32"/>
      <c r="CE9" s="32"/>
      <c r="CF9" s="33"/>
      <c r="CG9" s="77"/>
    </row>
    <row r="10" spans="1:90" x14ac:dyDescent="0.25">
      <c r="A10" s="39">
        <v>3750782</v>
      </c>
      <c r="B10" s="40" t="s">
        <v>528</v>
      </c>
      <c r="C10" s="40" t="str">
        <f>Table14[[#This Row],[Biomarker Abbreviation]]&amp;" // "&amp;Table14[[#This Row],[Parent OFR]]</f>
        <v>BCEP // TCEP</v>
      </c>
      <c r="D10" s="28" t="s">
        <v>1155</v>
      </c>
      <c r="E10" s="28" t="s">
        <v>1025</v>
      </c>
      <c r="F10" s="40" t="s">
        <v>99</v>
      </c>
      <c r="G10" s="40">
        <v>2017</v>
      </c>
      <c r="H10" s="40" t="s">
        <v>529</v>
      </c>
      <c r="I10" s="40" t="s">
        <v>530</v>
      </c>
      <c r="J10" s="40" t="s">
        <v>538</v>
      </c>
      <c r="K10" s="40" t="s">
        <v>119</v>
      </c>
      <c r="L10" s="40" t="s">
        <v>40</v>
      </c>
      <c r="M10" s="40" t="s">
        <v>41</v>
      </c>
      <c r="N10" s="40">
        <v>49</v>
      </c>
      <c r="O10" s="40" t="s">
        <v>81</v>
      </c>
      <c r="P10" s="40" t="s">
        <v>120</v>
      </c>
      <c r="Q10" s="40" t="s">
        <v>433</v>
      </c>
      <c r="R10" s="40" t="s">
        <v>433</v>
      </c>
      <c r="S10" s="41">
        <v>0.13</v>
      </c>
      <c r="T10" s="41">
        <v>0.25</v>
      </c>
      <c r="U10" s="41">
        <v>0.51</v>
      </c>
      <c r="V10" s="40" t="s">
        <v>433</v>
      </c>
      <c r="W10" s="40" t="s">
        <v>433</v>
      </c>
      <c r="X10" s="40" t="s">
        <v>433</v>
      </c>
      <c r="Y10" s="40" t="s">
        <v>433</v>
      </c>
      <c r="Z10" s="40" t="s">
        <v>433</v>
      </c>
      <c r="AA10" s="40" t="s">
        <v>433</v>
      </c>
      <c r="AB10" s="40" t="s">
        <v>433</v>
      </c>
      <c r="AC10" s="40" t="s">
        <v>433</v>
      </c>
      <c r="AD10" s="40">
        <v>0.25</v>
      </c>
      <c r="AE10" s="40">
        <v>1.3236345143914401</v>
      </c>
      <c r="AF10" s="40" t="s">
        <v>120</v>
      </c>
      <c r="AG10" s="40">
        <v>0.25</v>
      </c>
      <c r="AH10" s="40" t="s">
        <v>977</v>
      </c>
      <c r="AI10" s="40">
        <v>2.7545852837611098</v>
      </c>
      <c r="AJ10" s="40" t="s">
        <v>977</v>
      </c>
      <c r="AK10" s="40">
        <v>1.3236345143914401</v>
      </c>
      <c r="AL10" s="40" t="s">
        <v>977</v>
      </c>
      <c r="AM10" s="75">
        <v>4.01538461538462E-2</v>
      </c>
      <c r="AN10" s="40">
        <v>2.7545852837611098</v>
      </c>
      <c r="AO10" s="40">
        <v>0.21259606661917901</v>
      </c>
      <c r="AP10" s="31" t="s">
        <v>1157</v>
      </c>
      <c r="AQ10" s="31">
        <v>1</v>
      </c>
      <c r="AR10" s="32" t="e">
        <f t="shared" si="0"/>
        <v>#VALUE!</v>
      </c>
      <c r="AS10" s="32" t="e">
        <f t="shared" si="1"/>
        <v>#VALUE!</v>
      </c>
      <c r="AT10" s="32">
        <f t="shared" si="2"/>
        <v>0.13</v>
      </c>
      <c r="AU10" s="32">
        <f t="shared" si="3"/>
        <v>0.25</v>
      </c>
      <c r="AV10" s="32">
        <f t="shared" si="4"/>
        <v>0.51</v>
      </c>
      <c r="AW10" s="32" t="e">
        <f t="shared" si="5"/>
        <v>#VALUE!</v>
      </c>
      <c r="AX10" s="32" t="e">
        <f t="shared" si="6"/>
        <v>#VALUE!</v>
      </c>
      <c r="AY10" s="32" t="e">
        <f t="shared" si="7"/>
        <v>#VALUE!</v>
      </c>
      <c r="AZ10" s="32" t="e">
        <f t="shared" si="8"/>
        <v>#VALUE!</v>
      </c>
      <c r="BA10" s="32" t="e">
        <f t="shared" si="9"/>
        <v>#VALUE!</v>
      </c>
      <c r="BB10" s="32" t="e">
        <f t="shared" si="10"/>
        <v>#VALUE!</v>
      </c>
      <c r="BC10" s="32" t="e">
        <f t="shared" si="11"/>
        <v>#VALUE!</v>
      </c>
      <c r="BD10" s="32" t="e">
        <f t="shared" si="12"/>
        <v>#VALUE!</v>
      </c>
      <c r="BE10" s="28">
        <v>2.0879999999999999E-2</v>
      </c>
      <c r="BF10" s="32">
        <v>0.13</v>
      </c>
      <c r="BG10" s="32" t="e">
        <f t="shared" si="13"/>
        <v>#VALUE!</v>
      </c>
      <c r="BH10" s="32" t="e">
        <f t="shared" si="14"/>
        <v>#VALUE!</v>
      </c>
      <c r="BI10" s="32">
        <f t="shared" si="15"/>
        <v>2.0879999999999999E-2</v>
      </c>
      <c r="BJ10" s="32">
        <f t="shared" si="16"/>
        <v>4.0153846153846151E-2</v>
      </c>
      <c r="BK10" s="32">
        <f t="shared" si="17"/>
        <v>8.1913846153846157E-2</v>
      </c>
      <c r="BL10" s="32" t="e">
        <f t="shared" si="18"/>
        <v>#VALUE!</v>
      </c>
      <c r="BM10" s="32" t="e">
        <f t="shared" si="19"/>
        <v>#VALUE!</v>
      </c>
      <c r="BN10" s="32" t="e">
        <f t="shared" si="20"/>
        <v>#VALUE!</v>
      </c>
      <c r="BO10" s="32" t="e">
        <f t="shared" si="21"/>
        <v>#VALUE!</v>
      </c>
      <c r="BP10" s="32" t="e">
        <f t="shared" si="22"/>
        <v>#VALUE!</v>
      </c>
      <c r="BQ10" s="32" t="e">
        <f t="shared" si="23"/>
        <v>#VALUE!</v>
      </c>
      <c r="BR10" s="32" t="e">
        <f t="shared" si="24"/>
        <v>#VALUE!</v>
      </c>
      <c r="BS10" s="32" t="e">
        <f t="shared" si="25"/>
        <v>#VALUE!</v>
      </c>
      <c r="BT10" s="32"/>
      <c r="BU10" s="32"/>
      <c r="BV10" s="32">
        <v>2.0879999999999999E-2</v>
      </c>
      <c r="BW10" s="32">
        <v>4.0153846153846151E-2</v>
      </c>
      <c r="BX10" s="32">
        <v>8.1913846153846157E-2</v>
      </c>
      <c r="BY10" s="32"/>
      <c r="BZ10" s="32"/>
      <c r="CA10" s="32"/>
      <c r="CB10" s="32"/>
      <c r="CC10" s="32"/>
      <c r="CD10" s="32"/>
      <c r="CE10" s="32"/>
      <c r="CF10" s="33"/>
      <c r="CG10" s="77"/>
    </row>
    <row r="11" spans="1:90" x14ac:dyDescent="0.25">
      <c r="A11" s="39">
        <v>3750782</v>
      </c>
      <c r="B11" s="40" t="s">
        <v>528</v>
      </c>
      <c r="C11" s="40" t="str">
        <f>Table14[[#This Row],[Biomarker Abbreviation]]&amp;" // "&amp;Table14[[#This Row],[Parent OFR]]</f>
        <v>BCEP // TCEP</v>
      </c>
      <c r="D11" s="28" t="s">
        <v>1155</v>
      </c>
      <c r="E11" s="28" t="s">
        <v>1025</v>
      </c>
      <c r="F11" s="40" t="s">
        <v>99</v>
      </c>
      <c r="G11" s="40">
        <v>2017</v>
      </c>
      <c r="H11" s="40" t="s">
        <v>529</v>
      </c>
      <c r="I11" s="40" t="s">
        <v>530</v>
      </c>
      <c r="J11" s="40" t="s">
        <v>541</v>
      </c>
      <c r="K11" s="40" t="s">
        <v>119</v>
      </c>
      <c r="L11" s="40" t="s">
        <v>40</v>
      </c>
      <c r="M11" s="40" t="s">
        <v>41</v>
      </c>
      <c r="N11" s="40">
        <v>56</v>
      </c>
      <c r="O11" s="40" t="s">
        <v>81</v>
      </c>
      <c r="P11" s="40" t="s">
        <v>120</v>
      </c>
      <c r="Q11" s="40" t="s">
        <v>433</v>
      </c>
      <c r="R11" s="40" t="s">
        <v>433</v>
      </c>
      <c r="S11" s="41">
        <v>0.13</v>
      </c>
      <c r="T11" s="41">
        <v>0.28000000000000003</v>
      </c>
      <c r="U11" s="41">
        <v>0.46</v>
      </c>
      <c r="V11" s="40" t="s">
        <v>433</v>
      </c>
      <c r="W11" s="40" t="s">
        <v>433</v>
      </c>
      <c r="X11" s="40" t="s">
        <v>433</v>
      </c>
      <c r="Y11" s="40" t="s">
        <v>433</v>
      </c>
      <c r="Z11" s="40" t="s">
        <v>433</v>
      </c>
      <c r="AA11" s="40" t="s">
        <v>433</v>
      </c>
      <c r="AB11" s="40" t="s">
        <v>433</v>
      </c>
      <c r="AC11" s="40" t="s">
        <v>433</v>
      </c>
      <c r="AD11" s="40">
        <v>0.28000000000000003</v>
      </c>
      <c r="AE11" s="40">
        <v>1.30720887680457</v>
      </c>
      <c r="AF11" s="40" t="s">
        <v>120</v>
      </c>
      <c r="AG11" s="40">
        <v>0.28000000000000003</v>
      </c>
      <c r="AH11" s="40" t="s">
        <v>977</v>
      </c>
      <c r="AI11" s="40">
        <v>2.5517421201663</v>
      </c>
      <c r="AJ11" s="40" t="s">
        <v>977</v>
      </c>
      <c r="AK11" s="40">
        <v>1.30720887680457</v>
      </c>
      <c r="AL11" s="40" t="s">
        <v>977</v>
      </c>
      <c r="AM11" s="75">
        <v>4.49723076923077E-2</v>
      </c>
      <c r="AN11" s="40">
        <v>2.5517421201663</v>
      </c>
      <c r="AO11" s="40">
        <v>0.209957856520611</v>
      </c>
      <c r="AP11" s="31" t="s">
        <v>1157</v>
      </c>
      <c r="AQ11" s="31">
        <v>1</v>
      </c>
      <c r="AR11" s="32" t="e">
        <f t="shared" si="0"/>
        <v>#VALUE!</v>
      </c>
      <c r="AS11" s="32" t="e">
        <f t="shared" si="1"/>
        <v>#VALUE!</v>
      </c>
      <c r="AT11" s="32">
        <f t="shared" si="2"/>
        <v>0.13</v>
      </c>
      <c r="AU11" s="32">
        <f t="shared" si="3"/>
        <v>0.28000000000000003</v>
      </c>
      <c r="AV11" s="32">
        <f t="shared" si="4"/>
        <v>0.46</v>
      </c>
      <c r="AW11" s="32" t="e">
        <f t="shared" si="5"/>
        <v>#VALUE!</v>
      </c>
      <c r="AX11" s="32" t="e">
        <f t="shared" si="6"/>
        <v>#VALUE!</v>
      </c>
      <c r="AY11" s="32" t="e">
        <f t="shared" si="7"/>
        <v>#VALUE!</v>
      </c>
      <c r="AZ11" s="32" t="e">
        <f t="shared" si="8"/>
        <v>#VALUE!</v>
      </c>
      <c r="BA11" s="32" t="e">
        <f t="shared" si="9"/>
        <v>#VALUE!</v>
      </c>
      <c r="BB11" s="32" t="e">
        <f t="shared" si="10"/>
        <v>#VALUE!</v>
      </c>
      <c r="BC11" s="32" t="e">
        <f t="shared" si="11"/>
        <v>#VALUE!</v>
      </c>
      <c r="BD11" s="32" t="e">
        <f t="shared" si="12"/>
        <v>#VALUE!</v>
      </c>
      <c r="BE11" s="28">
        <v>2.0879999999999999E-2</v>
      </c>
      <c r="BF11" s="32">
        <v>0.13</v>
      </c>
      <c r="BG11" s="32" t="e">
        <f t="shared" si="13"/>
        <v>#VALUE!</v>
      </c>
      <c r="BH11" s="32" t="e">
        <f t="shared" si="14"/>
        <v>#VALUE!</v>
      </c>
      <c r="BI11" s="32">
        <f t="shared" si="15"/>
        <v>2.0879999999999999E-2</v>
      </c>
      <c r="BJ11" s="32">
        <f t="shared" si="16"/>
        <v>4.4972307692307693E-2</v>
      </c>
      <c r="BK11" s="32">
        <f t="shared" si="17"/>
        <v>7.3883076923076926E-2</v>
      </c>
      <c r="BL11" s="32" t="e">
        <f t="shared" si="18"/>
        <v>#VALUE!</v>
      </c>
      <c r="BM11" s="32" t="e">
        <f t="shared" si="19"/>
        <v>#VALUE!</v>
      </c>
      <c r="BN11" s="32" t="e">
        <f t="shared" si="20"/>
        <v>#VALUE!</v>
      </c>
      <c r="BO11" s="32" t="e">
        <f t="shared" si="21"/>
        <v>#VALUE!</v>
      </c>
      <c r="BP11" s="32" t="e">
        <f t="shared" si="22"/>
        <v>#VALUE!</v>
      </c>
      <c r="BQ11" s="32" t="e">
        <f t="shared" si="23"/>
        <v>#VALUE!</v>
      </c>
      <c r="BR11" s="32" t="e">
        <f t="shared" si="24"/>
        <v>#VALUE!</v>
      </c>
      <c r="BS11" s="32" t="e">
        <f t="shared" si="25"/>
        <v>#VALUE!</v>
      </c>
      <c r="BT11" s="32"/>
      <c r="BU11" s="32"/>
      <c r="BV11" s="32">
        <v>2.0879999999999999E-2</v>
      </c>
      <c r="BW11" s="32">
        <v>4.4972307692307693E-2</v>
      </c>
      <c r="BX11" s="32">
        <v>7.3883076923076926E-2</v>
      </c>
      <c r="BY11" s="32"/>
      <c r="BZ11" s="32"/>
      <c r="CA11" s="32"/>
      <c r="CB11" s="32"/>
      <c r="CC11" s="32"/>
      <c r="CD11" s="32"/>
      <c r="CE11" s="32"/>
      <c r="CF11" s="33"/>
      <c r="CG11" s="77"/>
    </row>
    <row r="12" spans="1:90" x14ac:dyDescent="0.25">
      <c r="A12" s="39">
        <v>3750782</v>
      </c>
      <c r="B12" s="40" t="s">
        <v>528</v>
      </c>
      <c r="C12" s="40" t="str">
        <f>Table14[[#This Row],[Biomarker Abbreviation]]&amp;" // "&amp;Table14[[#This Row],[Parent OFR]]</f>
        <v>BCEP // TCEP</v>
      </c>
      <c r="D12" s="28" t="s">
        <v>1155</v>
      </c>
      <c r="E12" s="28" t="s">
        <v>1025</v>
      </c>
      <c r="F12" s="40" t="s">
        <v>99</v>
      </c>
      <c r="G12" s="40">
        <v>2017</v>
      </c>
      <c r="H12" s="40" t="s">
        <v>529</v>
      </c>
      <c r="I12" s="40" t="s">
        <v>530</v>
      </c>
      <c r="J12" s="40" t="s">
        <v>543</v>
      </c>
      <c r="K12" s="40" t="s">
        <v>119</v>
      </c>
      <c r="L12" s="40" t="s">
        <v>40</v>
      </c>
      <c r="M12" s="40" t="s">
        <v>41</v>
      </c>
      <c r="N12" s="40">
        <v>58</v>
      </c>
      <c r="O12" s="40" t="s">
        <v>81</v>
      </c>
      <c r="P12" s="40" t="s">
        <v>120</v>
      </c>
      <c r="Q12" s="40" t="s">
        <v>433</v>
      </c>
      <c r="R12" s="40" t="s">
        <v>433</v>
      </c>
      <c r="S12" s="41">
        <v>0.17</v>
      </c>
      <c r="T12" s="41">
        <v>0.31</v>
      </c>
      <c r="U12" s="41">
        <v>0.54</v>
      </c>
      <c r="V12" s="40" t="s">
        <v>433</v>
      </c>
      <c r="W12" s="40" t="s">
        <v>433</v>
      </c>
      <c r="X12" s="40" t="s">
        <v>433</v>
      </c>
      <c r="Y12" s="40" t="s">
        <v>433</v>
      </c>
      <c r="Z12" s="40" t="s">
        <v>433</v>
      </c>
      <c r="AA12" s="40" t="s">
        <v>433</v>
      </c>
      <c r="AB12" s="40" t="s">
        <v>433</v>
      </c>
      <c r="AC12" s="40" t="s">
        <v>433</v>
      </c>
      <c r="AD12" s="40">
        <v>0.31</v>
      </c>
      <c r="AE12" s="40">
        <v>1.26881705117572</v>
      </c>
      <c r="AF12" s="40" t="s">
        <v>120</v>
      </c>
      <c r="AG12" s="40">
        <v>0.31</v>
      </c>
      <c r="AH12" s="40" t="s">
        <v>977</v>
      </c>
      <c r="AI12" s="40">
        <v>2.3555496654240899</v>
      </c>
      <c r="AJ12" s="40" t="s">
        <v>977</v>
      </c>
      <c r="AK12" s="40">
        <v>1.26881705117572</v>
      </c>
      <c r="AL12" s="40" t="s">
        <v>977</v>
      </c>
      <c r="AM12" s="75">
        <v>4.9790769230769201E-2</v>
      </c>
      <c r="AN12" s="40">
        <v>2.3555496654240899</v>
      </c>
      <c r="AO12" s="40">
        <v>0.203791538681146</v>
      </c>
      <c r="AP12" s="31" t="s">
        <v>1157</v>
      </c>
      <c r="AQ12" s="31">
        <v>1</v>
      </c>
      <c r="AR12" s="32" t="e">
        <f t="shared" si="0"/>
        <v>#VALUE!</v>
      </c>
      <c r="AS12" s="32" t="e">
        <f t="shared" si="1"/>
        <v>#VALUE!</v>
      </c>
      <c r="AT12" s="32">
        <f t="shared" si="2"/>
        <v>0.17</v>
      </c>
      <c r="AU12" s="32">
        <f t="shared" si="3"/>
        <v>0.31</v>
      </c>
      <c r="AV12" s="32">
        <f t="shared" si="4"/>
        <v>0.54</v>
      </c>
      <c r="AW12" s="32" t="e">
        <f t="shared" si="5"/>
        <v>#VALUE!</v>
      </c>
      <c r="AX12" s="32" t="e">
        <f t="shared" si="6"/>
        <v>#VALUE!</v>
      </c>
      <c r="AY12" s="32" t="e">
        <f t="shared" si="7"/>
        <v>#VALUE!</v>
      </c>
      <c r="AZ12" s="32" t="e">
        <f t="shared" si="8"/>
        <v>#VALUE!</v>
      </c>
      <c r="BA12" s="32" t="e">
        <f t="shared" si="9"/>
        <v>#VALUE!</v>
      </c>
      <c r="BB12" s="32" t="e">
        <f t="shared" si="10"/>
        <v>#VALUE!</v>
      </c>
      <c r="BC12" s="32" t="e">
        <f t="shared" si="11"/>
        <v>#VALUE!</v>
      </c>
      <c r="BD12" s="32" t="e">
        <f t="shared" si="12"/>
        <v>#VALUE!</v>
      </c>
      <c r="BE12" s="28">
        <v>2.0879999999999999E-2</v>
      </c>
      <c r="BF12" s="32">
        <v>0.13</v>
      </c>
      <c r="BG12" s="32" t="e">
        <f t="shared" si="13"/>
        <v>#VALUE!</v>
      </c>
      <c r="BH12" s="32" t="e">
        <f t="shared" si="14"/>
        <v>#VALUE!</v>
      </c>
      <c r="BI12" s="32">
        <f t="shared" si="15"/>
        <v>2.7304615384615382E-2</v>
      </c>
      <c r="BJ12" s="32">
        <f t="shared" si="16"/>
        <v>4.9790769230769229E-2</v>
      </c>
      <c r="BK12" s="32">
        <f t="shared" si="17"/>
        <v>8.6732307692307692E-2</v>
      </c>
      <c r="BL12" s="32" t="e">
        <f t="shared" si="18"/>
        <v>#VALUE!</v>
      </c>
      <c r="BM12" s="32" t="e">
        <f t="shared" si="19"/>
        <v>#VALUE!</v>
      </c>
      <c r="BN12" s="32" t="e">
        <f t="shared" si="20"/>
        <v>#VALUE!</v>
      </c>
      <c r="BO12" s="32" t="e">
        <f t="shared" si="21"/>
        <v>#VALUE!</v>
      </c>
      <c r="BP12" s="32" t="e">
        <f t="shared" si="22"/>
        <v>#VALUE!</v>
      </c>
      <c r="BQ12" s="32" t="e">
        <f t="shared" si="23"/>
        <v>#VALUE!</v>
      </c>
      <c r="BR12" s="32" t="e">
        <f t="shared" si="24"/>
        <v>#VALUE!</v>
      </c>
      <c r="BS12" s="32" t="e">
        <f t="shared" si="25"/>
        <v>#VALUE!</v>
      </c>
      <c r="BT12" s="32"/>
      <c r="BU12" s="32"/>
      <c r="BV12" s="32">
        <v>2.7304615384615382E-2</v>
      </c>
      <c r="BW12" s="32">
        <v>4.9790769230769229E-2</v>
      </c>
      <c r="BX12" s="32">
        <v>8.6732307692307692E-2</v>
      </c>
      <c r="BY12" s="32"/>
      <c r="BZ12" s="32"/>
      <c r="CA12" s="32"/>
      <c r="CB12" s="32"/>
      <c r="CC12" s="32"/>
      <c r="CD12" s="32"/>
      <c r="CE12" s="32"/>
      <c r="CF12" s="33"/>
      <c r="CG12" s="77"/>
    </row>
    <row r="13" spans="1:90" x14ac:dyDescent="0.25">
      <c r="A13" s="39">
        <v>3750782</v>
      </c>
      <c r="B13" s="40" t="s">
        <v>528</v>
      </c>
      <c r="C13" s="40" t="str">
        <f>Table14[[#This Row],[Biomarker Abbreviation]]&amp;" // "&amp;Table14[[#This Row],[Parent OFR]]</f>
        <v>BCEP // TCEP</v>
      </c>
      <c r="D13" s="28" t="s">
        <v>1155</v>
      </c>
      <c r="E13" s="28" t="s">
        <v>1025</v>
      </c>
      <c r="F13" s="40" t="s">
        <v>99</v>
      </c>
      <c r="G13" s="40">
        <v>2017</v>
      </c>
      <c r="H13" s="40" t="s">
        <v>529</v>
      </c>
      <c r="I13" s="40" t="s">
        <v>530</v>
      </c>
      <c r="J13" s="40" t="s">
        <v>546</v>
      </c>
      <c r="K13" s="40" t="s">
        <v>119</v>
      </c>
      <c r="L13" s="40" t="s">
        <v>40</v>
      </c>
      <c r="M13" s="40" t="s">
        <v>41</v>
      </c>
      <c r="N13" s="40">
        <v>59</v>
      </c>
      <c r="O13" s="40" t="s">
        <v>81</v>
      </c>
      <c r="P13" s="40" t="s">
        <v>120</v>
      </c>
      <c r="Q13" s="40" t="s">
        <v>433</v>
      </c>
      <c r="R13" s="40" t="s">
        <v>433</v>
      </c>
      <c r="S13" s="41">
        <v>0.19</v>
      </c>
      <c r="T13" s="41">
        <v>0.32</v>
      </c>
      <c r="U13" s="41">
        <v>0.64</v>
      </c>
      <c r="V13" s="40" t="s">
        <v>433</v>
      </c>
      <c r="W13" s="40" t="s">
        <v>433</v>
      </c>
      <c r="X13" s="40" t="s">
        <v>433</v>
      </c>
      <c r="Y13" s="40" t="s">
        <v>433</v>
      </c>
      <c r="Z13" s="40" t="s">
        <v>433</v>
      </c>
      <c r="AA13" s="40" t="s">
        <v>433</v>
      </c>
      <c r="AB13" s="40" t="s">
        <v>433</v>
      </c>
      <c r="AC13" s="40" t="s">
        <v>433</v>
      </c>
      <c r="AD13" s="40">
        <v>0.32</v>
      </c>
      <c r="AE13" s="40">
        <v>1.40688220578231</v>
      </c>
      <c r="AF13" s="40" t="s">
        <v>120</v>
      </c>
      <c r="AG13" s="40">
        <v>0.32</v>
      </c>
      <c r="AH13" s="40" t="s">
        <v>977</v>
      </c>
      <c r="AI13" s="40">
        <v>2.46026424677579</v>
      </c>
      <c r="AJ13" s="40" t="s">
        <v>977</v>
      </c>
      <c r="AK13" s="40">
        <v>1.40688220578231</v>
      </c>
      <c r="AL13" s="40" t="s">
        <v>977</v>
      </c>
      <c r="AM13" s="75">
        <v>5.1396923076923097E-2</v>
      </c>
      <c r="AN13" s="40">
        <v>2.46026424677579</v>
      </c>
      <c r="AO13" s="40">
        <v>0.22596692659026599</v>
      </c>
      <c r="AP13" s="31" t="s">
        <v>1157</v>
      </c>
      <c r="AQ13" s="31">
        <v>1</v>
      </c>
      <c r="AR13" s="32" t="e">
        <f t="shared" si="0"/>
        <v>#VALUE!</v>
      </c>
      <c r="AS13" s="32" t="e">
        <f t="shared" si="1"/>
        <v>#VALUE!</v>
      </c>
      <c r="AT13" s="32">
        <f t="shared" si="2"/>
        <v>0.19</v>
      </c>
      <c r="AU13" s="32">
        <f t="shared" si="3"/>
        <v>0.32</v>
      </c>
      <c r="AV13" s="32">
        <f t="shared" si="4"/>
        <v>0.64</v>
      </c>
      <c r="AW13" s="32" t="e">
        <f t="shared" si="5"/>
        <v>#VALUE!</v>
      </c>
      <c r="AX13" s="32" t="e">
        <f t="shared" si="6"/>
        <v>#VALUE!</v>
      </c>
      <c r="AY13" s="32" t="e">
        <f t="shared" si="7"/>
        <v>#VALUE!</v>
      </c>
      <c r="AZ13" s="32" t="e">
        <f t="shared" si="8"/>
        <v>#VALUE!</v>
      </c>
      <c r="BA13" s="32" t="e">
        <f t="shared" si="9"/>
        <v>#VALUE!</v>
      </c>
      <c r="BB13" s="32" t="e">
        <f t="shared" si="10"/>
        <v>#VALUE!</v>
      </c>
      <c r="BC13" s="32" t="e">
        <f t="shared" si="11"/>
        <v>#VALUE!</v>
      </c>
      <c r="BD13" s="32" t="e">
        <f t="shared" si="12"/>
        <v>#VALUE!</v>
      </c>
      <c r="BE13" s="28">
        <v>2.0879999999999999E-2</v>
      </c>
      <c r="BF13" s="32">
        <v>0.13</v>
      </c>
      <c r="BG13" s="32" t="e">
        <f t="shared" si="13"/>
        <v>#VALUE!</v>
      </c>
      <c r="BH13" s="32" t="e">
        <f t="shared" si="14"/>
        <v>#VALUE!</v>
      </c>
      <c r="BI13" s="32">
        <f t="shared" si="15"/>
        <v>3.0516923076923073E-2</v>
      </c>
      <c r="BJ13" s="32">
        <f t="shared" si="16"/>
        <v>5.1396923076923076E-2</v>
      </c>
      <c r="BK13" s="32">
        <f t="shared" si="17"/>
        <v>0.10279384615384615</v>
      </c>
      <c r="BL13" s="32" t="e">
        <f t="shared" si="18"/>
        <v>#VALUE!</v>
      </c>
      <c r="BM13" s="32" t="e">
        <f t="shared" si="19"/>
        <v>#VALUE!</v>
      </c>
      <c r="BN13" s="32" t="e">
        <f t="shared" si="20"/>
        <v>#VALUE!</v>
      </c>
      <c r="BO13" s="32" t="e">
        <f t="shared" si="21"/>
        <v>#VALUE!</v>
      </c>
      <c r="BP13" s="32" t="e">
        <f t="shared" si="22"/>
        <v>#VALUE!</v>
      </c>
      <c r="BQ13" s="32" t="e">
        <f t="shared" si="23"/>
        <v>#VALUE!</v>
      </c>
      <c r="BR13" s="32" t="e">
        <f t="shared" si="24"/>
        <v>#VALUE!</v>
      </c>
      <c r="BS13" s="32" t="e">
        <f t="shared" si="25"/>
        <v>#VALUE!</v>
      </c>
      <c r="BT13" s="32"/>
      <c r="BU13" s="32"/>
      <c r="BV13" s="32">
        <v>3.0516923076923073E-2</v>
      </c>
      <c r="BW13" s="32">
        <v>5.1396923076923076E-2</v>
      </c>
      <c r="BX13" s="32">
        <v>0.10279384615384615</v>
      </c>
      <c r="BY13" s="32"/>
      <c r="BZ13" s="32"/>
      <c r="CA13" s="32"/>
      <c r="CB13" s="32"/>
      <c r="CC13" s="32"/>
      <c r="CD13" s="32"/>
      <c r="CE13" s="32"/>
      <c r="CF13" s="33"/>
      <c r="CG13" s="77"/>
    </row>
    <row r="14" spans="1:90" x14ac:dyDescent="0.25">
      <c r="A14" s="39">
        <v>3785964</v>
      </c>
      <c r="B14" s="40" t="s">
        <v>561</v>
      </c>
      <c r="C14" s="40" t="str">
        <f>Table14[[#This Row],[Biomarker Abbreviation]]&amp;" // "&amp;Table14[[#This Row],[Parent OFR]]</f>
        <v>BCEP // TCEP</v>
      </c>
      <c r="D14" s="28" t="s">
        <v>1155</v>
      </c>
      <c r="E14" s="28" t="s">
        <v>1025</v>
      </c>
      <c r="F14" s="40" t="s">
        <v>74</v>
      </c>
      <c r="G14" s="40">
        <v>2021</v>
      </c>
      <c r="H14" s="40" t="s">
        <v>562</v>
      </c>
      <c r="I14" s="40" t="s">
        <v>70</v>
      </c>
      <c r="J14" s="40" t="s">
        <v>566</v>
      </c>
      <c r="K14" s="40" t="s">
        <v>119</v>
      </c>
      <c r="L14" s="40" t="s">
        <v>40</v>
      </c>
      <c r="M14" s="40" t="s">
        <v>41</v>
      </c>
      <c r="N14" s="40">
        <v>76</v>
      </c>
      <c r="O14" s="41">
        <v>20</v>
      </c>
      <c r="P14" s="40" t="s">
        <v>43</v>
      </c>
      <c r="Q14" s="40" t="s">
        <v>433</v>
      </c>
      <c r="R14" s="40" t="s">
        <v>433</v>
      </c>
      <c r="S14" s="40" t="s">
        <v>433</v>
      </c>
      <c r="T14" s="40" t="s">
        <v>567</v>
      </c>
      <c r="U14" s="40" t="s">
        <v>433</v>
      </c>
      <c r="V14" s="40" t="s">
        <v>433</v>
      </c>
      <c r="W14" s="40" t="s">
        <v>433</v>
      </c>
      <c r="X14" s="40" t="s">
        <v>57</v>
      </c>
      <c r="Y14" s="41">
        <v>8.5299999999999994</v>
      </c>
      <c r="Z14" s="40" t="s">
        <v>433</v>
      </c>
      <c r="AA14" s="40" t="s">
        <v>433</v>
      </c>
      <c r="AB14" s="40" t="s">
        <v>567</v>
      </c>
      <c r="AC14" s="40" t="s">
        <v>433</v>
      </c>
      <c r="AD14" s="40">
        <v>1.6326741867255701</v>
      </c>
      <c r="AE14" s="40">
        <v>4.6927363733396996</v>
      </c>
      <c r="AF14" s="40" t="s">
        <v>43</v>
      </c>
      <c r="AG14" s="40">
        <v>1.6326741867255701</v>
      </c>
      <c r="AH14" s="40" t="s">
        <v>977</v>
      </c>
      <c r="AI14" s="40">
        <v>1.9000472360170899</v>
      </c>
      <c r="AJ14" s="40" t="s">
        <v>977</v>
      </c>
      <c r="AK14" s="40">
        <v>4.6927363733396996</v>
      </c>
      <c r="AL14" s="40" t="s">
        <v>977</v>
      </c>
      <c r="AM14" s="75">
        <v>0.16879339284301301</v>
      </c>
      <c r="AN14" s="40">
        <v>1.9000472360170899</v>
      </c>
      <c r="AO14" s="40">
        <v>0.48515674505911999</v>
      </c>
      <c r="AP14" s="28" t="s">
        <v>1156</v>
      </c>
      <c r="AQ14" s="31">
        <v>1</v>
      </c>
      <c r="AR14" s="32" t="e">
        <f t="shared" si="0"/>
        <v>#VALUE!</v>
      </c>
      <c r="AS14" s="32" t="e">
        <f t="shared" si="1"/>
        <v>#VALUE!</v>
      </c>
      <c r="AT14" s="32" t="e">
        <f t="shared" si="2"/>
        <v>#VALUE!</v>
      </c>
      <c r="AU14" s="32" t="e">
        <f t="shared" si="3"/>
        <v>#VALUE!</v>
      </c>
      <c r="AV14" s="32" t="e">
        <f t="shared" si="4"/>
        <v>#VALUE!</v>
      </c>
      <c r="AW14" s="32" t="e">
        <f t="shared" si="5"/>
        <v>#VALUE!</v>
      </c>
      <c r="AX14" s="32" t="e">
        <f t="shared" si="6"/>
        <v>#VALUE!</v>
      </c>
      <c r="AY14" s="32" t="e">
        <f t="shared" si="7"/>
        <v>#VALUE!</v>
      </c>
      <c r="AZ14" s="32">
        <f t="shared" si="8"/>
        <v>8.5299999999999994</v>
      </c>
      <c r="BA14" s="32" t="e">
        <f t="shared" si="9"/>
        <v>#VALUE!</v>
      </c>
      <c r="BB14" s="32" t="e">
        <f t="shared" si="10"/>
        <v>#VALUE!</v>
      </c>
      <c r="BC14" s="32" t="e">
        <f t="shared" si="11"/>
        <v>#VALUE!</v>
      </c>
      <c r="BD14" s="32" t="e">
        <f t="shared" si="12"/>
        <v>#VALUE!</v>
      </c>
      <c r="BE14" s="28">
        <v>1.3440000000000001E-2</v>
      </c>
      <c r="BF14" s="32">
        <v>0.13</v>
      </c>
      <c r="BG14" s="32" t="e">
        <f t="shared" si="13"/>
        <v>#VALUE!</v>
      </c>
      <c r="BH14" s="32" t="e">
        <f t="shared" si="14"/>
        <v>#VALUE!</v>
      </c>
      <c r="BI14" s="32" t="e">
        <f t="shared" si="15"/>
        <v>#VALUE!</v>
      </c>
      <c r="BJ14" s="32" t="e">
        <f t="shared" si="16"/>
        <v>#VALUE!</v>
      </c>
      <c r="BK14" s="32" t="e">
        <f t="shared" si="17"/>
        <v>#VALUE!</v>
      </c>
      <c r="BL14" s="32" t="e">
        <f t="shared" si="18"/>
        <v>#VALUE!</v>
      </c>
      <c r="BM14" s="32" t="e">
        <f t="shared" si="19"/>
        <v>#VALUE!</v>
      </c>
      <c r="BN14" s="32" t="e">
        <f t="shared" si="20"/>
        <v>#VALUE!</v>
      </c>
      <c r="BO14" s="32">
        <f t="shared" si="21"/>
        <v>0.88187076923076924</v>
      </c>
      <c r="BP14" s="32" t="e">
        <f t="shared" si="22"/>
        <v>#VALUE!</v>
      </c>
      <c r="BQ14" s="32" t="e">
        <f t="shared" si="23"/>
        <v>#VALUE!</v>
      </c>
      <c r="BR14" s="32" t="e">
        <f t="shared" si="24"/>
        <v>#VALUE!</v>
      </c>
      <c r="BS14" s="32" t="e">
        <f t="shared" si="25"/>
        <v>#VALUE!</v>
      </c>
      <c r="BT14" s="32"/>
      <c r="BU14" s="32"/>
      <c r="BV14" s="32"/>
      <c r="BW14" s="32"/>
      <c r="BX14" s="32"/>
      <c r="BY14" s="32"/>
      <c r="BZ14" s="32"/>
      <c r="CA14" s="32"/>
      <c r="CB14" s="32">
        <v>0.88187076923076924</v>
      </c>
      <c r="CC14" s="32"/>
      <c r="CD14" s="32"/>
      <c r="CE14" s="32"/>
      <c r="CF14" s="33"/>
      <c r="CG14" s="77"/>
    </row>
    <row r="15" spans="1:90" x14ac:dyDescent="0.25">
      <c r="A15" s="39">
        <v>3785976</v>
      </c>
      <c r="B15" s="40" t="s">
        <v>766</v>
      </c>
      <c r="C15" s="40" t="str">
        <f>Table14[[#This Row],[Biomarker Abbreviation]]&amp;" // "&amp;Table14[[#This Row],[Parent OFR]]</f>
        <v>BCEP // TCEP</v>
      </c>
      <c r="D15" s="28" t="s">
        <v>1155</v>
      </c>
      <c r="E15" s="28" t="s">
        <v>1025</v>
      </c>
      <c r="F15" s="40" t="s">
        <v>48</v>
      </c>
      <c r="G15" s="40">
        <v>2022</v>
      </c>
      <c r="H15" s="40" t="s">
        <v>714</v>
      </c>
      <c r="I15" s="40" t="s">
        <v>767</v>
      </c>
      <c r="J15" s="40" t="s">
        <v>770</v>
      </c>
      <c r="K15" s="40" t="s">
        <v>119</v>
      </c>
      <c r="L15" s="40" t="s">
        <v>40</v>
      </c>
      <c r="M15" s="40" t="s">
        <v>41</v>
      </c>
      <c r="N15" s="40">
        <v>61</v>
      </c>
      <c r="O15" s="41">
        <v>19.7</v>
      </c>
      <c r="P15" s="40" t="s">
        <v>43</v>
      </c>
      <c r="Q15" s="40" t="s">
        <v>433</v>
      </c>
      <c r="R15" s="40" t="s">
        <v>433</v>
      </c>
      <c r="S15" s="40" t="s">
        <v>717</v>
      </c>
      <c r="T15" s="40" t="s">
        <v>717</v>
      </c>
      <c r="U15" s="40" t="s">
        <v>717</v>
      </c>
      <c r="V15" s="40" t="s">
        <v>433</v>
      </c>
      <c r="W15" s="40" t="s">
        <v>433</v>
      </c>
      <c r="X15" s="40" t="s">
        <v>717</v>
      </c>
      <c r="Y15" s="41">
        <v>12.22</v>
      </c>
      <c r="Z15" s="40" t="s">
        <v>433</v>
      </c>
      <c r="AA15" s="40" t="s">
        <v>433</v>
      </c>
      <c r="AB15" s="40" t="s">
        <v>717</v>
      </c>
      <c r="AC15" s="40" t="s">
        <v>433</v>
      </c>
      <c r="AD15" s="40">
        <v>4.1571251763928396</v>
      </c>
      <c r="AE15" s="40">
        <v>8.2760403163830603</v>
      </c>
      <c r="AF15" s="40" t="s">
        <v>43</v>
      </c>
      <c r="AG15" s="40">
        <v>4.1571251763928396</v>
      </c>
      <c r="AH15" s="40" t="s">
        <v>977</v>
      </c>
      <c r="AI15" s="40">
        <v>1.51983704137187</v>
      </c>
      <c r="AJ15" s="40" t="s">
        <v>977</v>
      </c>
      <c r="AK15" s="40">
        <v>8.2760403163830603</v>
      </c>
      <c r="AL15" s="40" t="s">
        <v>977</v>
      </c>
      <c r="AM15" s="75">
        <v>0.77514395596740304</v>
      </c>
      <c r="AN15" s="40">
        <v>1.51983704137187</v>
      </c>
      <c r="AO15" s="40">
        <v>1.5431632097625001</v>
      </c>
      <c r="AP15" s="28" t="s">
        <v>1156</v>
      </c>
      <c r="AQ15" s="31">
        <v>1</v>
      </c>
      <c r="AR15" s="32" t="e">
        <f t="shared" si="0"/>
        <v>#VALUE!</v>
      </c>
      <c r="AS15" s="32" t="e">
        <f t="shared" si="1"/>
        <v>#VALUE!</v>
      </c>
      <c r="AT15" s="32" t="e">
        <f t="shared" si="2"/>
        <v>#VALUE!</v>
      </c>
      <c r="AU15" s="32" t="e">
        <f t="shared" si="3"/>
        <v>#VALUE!</v>
      </c>
      <c r="AV15" s="32" t="e">
        <f t="shared" si="4"/>
        <v>#VALUE!</v>
      </c>
      <c r="AW15" s="32" t="e">
        <f t="shared" si="5"/>
        <v>#VALUE!</v>
      </c>
      <c r="AX15" s="32" t="e">
        <f t="shared" si="6"/>
        <v>#VALUE!</v>
      </c>
      <c r="AY15" s="32" t="e">
        <f t="shared" si="7"/>
        <v>#VALUE!</v>
      </c>
      <c r="AZ15" s="32">
        <f t="shared" si="8"/>
        <v>12.22</v>
      </c>
      <c r="BA15" s="32" t="e">
        <f t="shared" si="9"/>
        <v>#VALUE!</v>
      </c>
      <c r="BB15" s="32" t="e">
        <f t="shared" si="10"/>
        <v>#VALUE!</v>
      </c>
      <c r="BC15" s="32" t="e">
        <f t="shared" si="11"/>
        <v>#VALUE!</v>
      </c>
      <c r="BD15" s="32" t="e">
        <f t="shared" si="12"/>
        <v>#VALUE!</v>
      </c>
      <c r="BE15" s="28">
        <v>2.4240000000000001E-2</v>
      </c>
      <c r="BF15" s="32">
        <v>0.13</v>
      </c>
      <c r="BG15" s="32" t="e">
        <f t="shared" si="13"/>
        <v>#VALUE!</v>
      </c>
      <c r="BH15" s="32" t="e">
        <f t="shared" si="14"/>
        <v>#VALUE!</v>
      </c>
      <c r="BI15" s="32" t="e">
        <f t="shared" si="15"/>
        <v>#VALUE!</v>
      </c>
      <c r="BJ15" s="32" t="e">
        <f t="shared" si="16"/>
        <v>#VALUE!</v>
      </c>
      <c r="BK15" s="32" t="e">
        <f t="shared" si="17"/>
        <v>#VALUE!</v>
      </c>
      <c r="BL15" s="32" t="e">
        <f t="shared" si="18"/>
        <v>#VALUE!</v>
      </c>
      <c r="BM15" s="32" t="e">
        <f t="shared" si="19"/>
        <v>#VALUE!</v>
      </c>
      <c r="BN15" s="32" t="e">
        <f t="shared" si="20"/>
        <v>#VALUE!</v>
      </c>
      <c r="BO15" s="32">
        <f t="shared" si="21"/>
        <v>2.2785600000000001</v>
      </c>
      <c r="BP15" s="32" t="e">
        <f t="shared" si="22"/>
        <v>#VALUE!</v>
      </c>
      <c r="BQ15" s="32" t="e">
        <f t="shared" si="23"/>
        <v>#VALUE!</v>
      </c>
      <c r="BR15" s="32" t="e">
        <f t="shared" si="24"/>
        <v>#VALUE!</v>
      </c>
      <c r="BS15" s="32" t="e">
        <f t="shared" si="25"/>
        <v>#VALUE!</v>
      </c>
      <c r="BT15" s="32"/>
      <c r="BU15" s="32"/>
      <c r="BV15" s="32"/>
      <c r="BW15" s="32"/>
      <c r="BX15" s="32"/>
      <c r="BY15" s="32"/>
      <c r="BZ15" s="32"/>
      <c r="CA15" s="32"/>
      <c r="CB15" s="32">
        <v>2.2785600000000001</v>
      </c>
      <c r="CC15" s="32"/>
      <c r="CD15" s="32"/>
      <c r="CE15" s="32"/>
      <c r="CF15" s="33"/>
      <c r="CG15" s="77"/>
    </row>
    <row r="16" spans="1:90" x14ac:dyDescent="0.25">
      <c r="A16" s="39">
        <v>3785976</v>
      </c>
      <c r="B16" s="40" t="s">
        <v>766</v>
      </c>
      <c r="C16" s="40" t="str">
        <f>Table14[[#This Row],[Biomarker Abbreviation]]&amp;" // "&amp;Table14[[#This Row],[Parent OFR]]</f>
        <v>BCEP // TCEP</v>
      </c>
      <c r="D16" s="28" t="s">
        <v>1155</v>
      </c>
      <c r="E16" s="28" t="s">
        <v>1025</v>
      </c>
      <c r="F16" s="40" t="s">
        <v>48</v>
      </c>
      <c r="G16" s="40">
        <v>2022</v>
      </c>
      <c r="H16" s="40" t="s">
        <v>714</v>
      </c>
      <c r="I16" s="40" t="s">
        <v>767</v>
      </c>
      <c r="J16" s="40" t="s">
        <v>773</v>
      </c>
      <c r="K16" s="40" t="s">
        <v>119</v>
      </c>
      <c r="L16" s="40" t="s">
        <v>40</v>
      </c>
      <c r="M16" s="40" t="s">
        <v>41</v>
      </c>
      <c r="N16" s="40">
        <v>66</v>
      </c>
      <c r="O16" s="41">
        <v>12.1</v>
      </c>
      <c r="P16" s="40" t="s">
        <v>43</v>
      </c>
      <c r="Q16" s="40" t="s">
        <v>433</v>
      </c>
      <c r="R16" s="40" t="s">
        <v>433</v>
      </c>
      <c r="S16" s="40" t="s">
        <v>717</v>
      </c>
      <c r="T16" s="40" t="s">
        <v>717</v>
      </c>
      <c r="U16" s="40" t="s">
        <v>717</v>
      </c>
      <c r="V16" s="40" t="s">
        <v>433</v>
      </c>
      <c r="W16" s="40" t="s">
        <v>433</v>
      </c>
      <c r="X16" s="40" t="s">
        <v>717</v>
      </c>
      <c r="Y16" s="41">
        <v>34.15</v>
      </c>
      <c r="Z16" s="40" t="s">
        <v>433</v>
      </c>
      <c r="AA16" s="40" t="s">
        <v>433</v>
      </c>
      <c r="AB16" s="40" t="s">
        <v>717</v>
      </c>
      <c r="AC16" s="40" t="s">
        <v>433</v>
      </c>
      <c r="AD16" s="40">
        <v>6.94948869738207</v>
      </c>
      <c r="AE16" s="40">
        <v>19.208171182583801</v>
      </c>
      <c r="AF16" s="40" t="s">
        <v>43</v>
      </c>
      <c r="AG16" s="40">
        <v>6.94948869738207</v>
      </c>
      <c r="AH16" s="40" t="s">
        <v>977</v>
      </c>
      <c r="AI16" s="40">
        <v>1.8553809957754099</v>
      </c>
      <c r="AJ16" s="40" t="s">
        <v>977</v>
      </c>
      <c r="AK16" s="40">
        <v>19.208171182583801</v>
      </c>
      <c r="AL16" s="40" t="s">
        <v>977</v>
      </c>
      <c r="AM16" s="75">
        <v>1.29581235403493</v>
      </c>
      <c r="AN16" s="40">
        <v>1.8553809957754099</v>
      </c>
      <c r="AO16" s="40">
        <v>3.58158514973716</v>
      </c>
      <c r="AP16" s="28" t="s">
        <v>1156</v>
      </c>
      <c r="AQ16" s="31">
        <v>1</v>
      </c>
      <c r="AR16" s="32" t="e">
        <f t="shared" si="0"/>
        <v>#VALUE!</v>
      </c>
      <c r="AS16" s="32" t="e">
        <f t="shared" si="1"/>
        <v>#VALUE!</v>
      </c>
      <c r="AT16" s="32" t="e">
        <f t="shared" si="2"/>
        <v>#VALUE!</v>
      </c>
      <c r="AU16" s="32" t="e">
        <f t="shared" si="3"/>
        <v>#VALUE!</v>
      </c>
      <c r="AV16" s="32" t="e">
        <f t="shared" si="4"/>
        <v>#VALUE!</v>
      </c>
      <c r="AW16" s="32" t="e">
        <f t="shared" si="5"/>
        <v>#VALUE!</v>
      </c>
      <c r="AX16" s="32" t="e">
        <f t="shared" si="6"/>
        <v>#VALUE!</v>
      </c>
      <c r="AY16" s="32" t="e">
        <f t="shared" si="7"/>
        <v>#VALUE!</v>
      </c>
      <c r="AZ16" s="32">
        <f t="shared" si="8"/>
        <v>34.15</v>
      </c>
      <c r="BA16" s="32" t="e">
        <f t="shared" si="9"/>
        <v>#VALUE!</v>
      </c>
      <c r="BB16" s="32" t="e">
        <f t="shared" si="10"/>
        <v>#VALUE!</v>
      </c>
      <c r="BC16" s="32" t="e">
        <f t="shared" si="11"/>
        <v>#VALUE!</v>
      </c>
      <c r="BD16" s="32" t="e">
        <f t="shared" si="12"/>
        <v>#VALUE!</v>
      </c>
      <c r="BE16" s="28">
        <v>2.4240000000000001E-2</v>
      </c>
      <c r="BF16" s="32">
        <v>0.13</v>
      </c>
      <c r="BG16" s="32" t="e">
        <f t="shared" si="13"/>
        <v>#VALUE!</v>
      </c>
      <c r="BH16" s="32" t="e">
        <f t="shared" si="14"/>
        <v>#VALUE!</v>
      </c>
      <c r="BI16" s="32" t="e">
        <f t="shared" si="15"/>
        <v>#VALUE!</v>
      </c>
      <c r="BJ16" s="32" t="e">
        <f t="shared" si="16"/>
        <v>#VALUE!</v>
      </c>
      <c r="BK16" s="32" t="e">
        <f t="shared" si="17"/>
        <v>#VALUE!</v>
      </c>
      <c r="BL16" s="32" t="e">
        <f t="shared" si="18"/>
        <v>#VALUE!</v>
      </c>
      <c r="BM16" s="32" t="e">
        <f t="shared" si="19"/>
        <v>#VALUE!</v>
      </c>
      <c r="BN16" s="32" t="e">
        <f t="shared" si="20"/>
        <v>#VALUE!</v>
      </c>
      <c r="BO16" s="32">
        <f t="shared" si="21"/>
        <v>6.3676615384615385</v>
      </c>
      <c r="BP16" s="32" t="e">
        <f t="shared" si="22"/>
        <v>#VALUE!</v>
      </c>
      <c r="BQ16" s="32" t="e">
        <f t="shared" si="23"/>
        <v>#VALUE!</v>
      </c>
      <c r="BR16" s="32" t="e">
        <f t="shared" si="24"/>
        <v>#VALUE!</v>
      </c>
      <c r="BS16" s="32" t="e">
        <f t="shared" si="25"/>
        <v>#VALUE!</v>
      </c>
      <c r="BT16" s="32"/>
      <c r="BU16" s="32"/>
      <c r="BV16" s="32"/>
      <c r="BW16" s="32"/>
      <c r="BX16" s="32"/>
      <c r="BY16" s="32"/>
      <c r="BZ16" s="32"/>
      <c r="CA16" s="32"/>
      <c r="CB16" s="32">
        <v>6.3676615384615385</v>
      </c>
      <c r="CC16" s="32"/>
      <c r="CD16" s="32"/>
      <c r="CE16" s="32"/>
      <c r="CF16" s="33"/>
      <c r="CG16" s="77"/>
    </row>
    <row r="17" spans="1:85" x14ac:dyDescent="0.25">
      <c r="A17" s="39">
        <v>3785976</v>
      </c>
      <c r="B17" s="40" t="s">
        <v>766</v>
      </c>
      <c r="C17" s="40" t="str">
        <f>Table14[[#This Row],[Biomarker Abbreviation]]&amp;" // "&amp;Table14[[#This Row],[Parent OFR]]</f>
        <v>BCEP // TCEP</v>
      </c>
      <c r="D17" s="28" t="s">
        <v>1155</v>
      </c>
      <c r="E17" s="28" t="s">
        <v>1025</v>
      </c>
      <c r="F17" s="40" t="s">
        <v>48</v>
      </c>
      <c r="G17" s="40">
        <v>2022</v>
      </c>
      <c r="H17" s="40" t="s">
        <v>714</v>
      </c>
      <c r="I17" s="40" t="s">
        <v>767</v>
      </c>
      <c r="J17" s="40" t="s">
        <v>776</v>
      </c>
      <c r="K17" s="40" t="s">
        <v>119</v>
      </c>
      <c r="L17" s="40" t="s">
        <v>40</v>
      </c>
      <c r="M17" s="40" t="s">
        <v>41</v>
      </c>
      <c r="N17" s="40">
        <v>69</v>
      </c>
      <c r="O17" s="41">
        <v>20.3</v>
      </c>
      <c r="P17" s="40" t="s">
        <v>43</v>
      </c>
      <c r="Q17" s="40" t="s">
        <v>433</v>
      </c>
      <c r="R17" s="40" t="s">
        <v>433</v>
      </c>
      <c r="S17" s="40" t="s">
        <v>717</v>
      </c>
      <c r="T17" s="40" t="s">
        <v>717</v>
      </c>
      <c r="U17" s="40" t="s">
        <v>717</v>
      </c>
      <c r="V17" s="40" t="s">
        <v>433</v>
      </c>
      <c r="W17" s="40" t="s">
        <v>433</v>
      </c>
      <c r="X17" s="40" t="s">
        <v>717</v>
      </c>
      <c r="Y17" s="41">
        <v>11.81</v>
      </c>
      <c r="Z17" s="40" t="s">
        <v>433</v>
      </c>
      <c r="AA17" s="40" t="s">
        <v>433</v>
      </c>
      <c r="AB17" s="40" t="s">
        <v>717</v>
      </c>
      <c r="AC17" s="40" t="s">
        <v>433</v>
      </c>
      <c r="AD17" s="40">
        <v>4.0867911827772998</v>
      </c>
      <c r="AE17" s="40">
        <v>8.0478468636517793</v>
      </c>
      <c r="AF17" s="40" t="s">
        <v>43</v>
      </c>
      <c r="AG17" s="40">
        <v>4.0867911827772998</v>
      </c>
      <c r="AH17" s="40" t="s">
        <v>977</v>
      </c>
      <c r="AI17" s="40">
        <v>1.5098021084278801</v>
      </c>
      <c r="AJ17" s="40" t="s">
        <v>977</v>
      </c>
      <c r="AK17" s="40">
        <v>8.0478468636517793</v>
      </c>
      <c r="AL17" s="40" t="s">
        <v>977</v>
      </c>
      <c r="AM17" s="75">
        <v>0.76202937131170601</v>
      </c>
      <c r="AN17" s="40">
        <v>1.5098021084278801</v>
      </c>
      <c r="AO17" s="40">
        <v>1.5006139074993801</v>
      </c>
      <c r="AP17" s="28" t="s">
        <v>1156</v>
      </c>
      <c r="AQ17" s="31">
        <v>1</v>
      </c>
      <c r="AR17" s="32" t="e">
        <f t="shared" si="0"/>
        <v>#VALUE!</v>
      </c>
      <c r="AS17" s="32" t="e">
        <f t="shared" si="1"/>
        <v>#VALUE!</v>
      </c>
      <c r="AT17" s="32" t="e">
        <f t="shared" si="2"/>
        <v>#VALUE!</v>
      </c>
      <c r="AU17" s="32" t="e">
        <f t="shared" si="3"/>
        <v>#VALUE!</v>
      </c>
      <c r="AV17" s="32" t="e">
        <f t="shared" si="4"/>
        <v>#VALUE!</v>
      </c>
      <c r="AW17" s="32" t="e">
        <f t="shared" si="5"/>
        <v>#VALUE!</v>
      </c>
      <c r="AX17" s="32" t="e">
        <f t="shared" si="6"/>
        <v>#VALUE!</v>
      </c>
      <c r="AY17" s="32" t="e">
        <f t="shared" si="7"/>
        <v>#VALUE!</v>
      </c>
      <c r="AZ17" s="32">
        <f t="shared" si="8"/>
        <v>11.81</v>
      </c>
      <c r="BA17" s="32" t="e">
        <f t="shared" si="9"/>
        <v>#VALUE!</v>
      </c>
      <c r="BB17" s="32" t="e">
        <f t="shared" si="10"/>
        <v>#VALUE!</v>
      </c>
      <c r="BC17" s="32" t="e">
        <f t="shared" si="11"/>
        <v>#VALUE!</v>
      </c>
      <c r="BD17" s="32" t="e">
        <f t="shared" si="12"/>
        <v>#VALUE!</v>
      </c>
      <c r="BE17" s="28">
        <v>2.4240000000000001E-2</v>
      </c>
      <c r="BF17" s="32">
        <v>0.13</v>
      </c>
      <c r="BG17" s="32" t="e">
        <f t="shared" si="13"/>
        <v>#VALUE!</v>
      </c>
      <c r="BH17" s="32" t="e">
        <f t="shared" si="14"/>
        <v>#VALUE!</v>
      </c>
      <c r="BI17" s="32" t="e">
        <f t="shared" si="15"/>
        <v>#VALUE!</v>
      </c>
      <c r="BJ17" s="32" t="e">
        <f t="shared" si="16"/>
        <v>#VALUE!</v>
      </c>
      <c r="BK17" s="32" t="e">
        <f t="shared" si="17"/>
        <v>#VALUE!</v>
      </c>
      <c r="BL17" s="32" t="e">
        <f t="shared" si="18"/>
        <v>#VALUE!</v>
      </c>
      <c r="BM17" s="32" t="e">
        <f t="shared" si="19"/>
        <v>#VALUE!</v>
      </c>
      <c r="BN17" s="32" t="e">
        <f t="shared" si="20"/>
        <v>#VALUE!</v>
      </c>
      <c r="BO17" s="32">
        <f t="shared" si="21"/>
        <v>2.2021107692307695</v>
      </c>
      <c r="BP17" s="32" t="e">
        <f t="shared" si="22"/>
        <v>#VALUE!</v>
      </c>
      <c r="BQ17" s="32" t="e">
        <f t="shared" si="23"/>
        <v>#VALUE!</v>
      </c>
      <c r="BR17" s="32" t="e">
        <f t="shared" si="24"/>
        <v>#VALUE!</v>
      </c>
      <c r="BS17" s="32" t="e">
        <f t="shared" si="25"/>
        <v>#VALUE!</v>
      </c>
      <c r="BT17" s="32"/>
      <c r="BU17" s="32"/>
      <c r="BV17" s="32"/>
      <c r="BW17" s="32"/>
      <c r="BX17" s="32"/>
      <c r="BY17" s="32"/>
      <c r="BZ17" s="32"/>
      <c r="CA17" s="32"/>
      <c r="CB17" s="32">
        <v>2.2021107692307695</v>
      </c>
      <c r="CC17" s="32"/>
      <c r="CD17" s="32"/>
      <c r="CE17" s="32"/>
      <c r="CF17" s="33"/>
      <c r="CG17" s="77"/>
    </row>
    <row r="18" spans="1:85" x14ac:dyDescent="0.25">
      <c r="A18" s="39">
        <v>3785976</v>
      </c>
      <c r="B18" s="40" t="s">
        <v>766</v>
      </c>
      <c r="C18" s="40" t="str">
        <f>Table14[[#This Row],[Biomarker Abbreviation]]&amp;" // "&amp;Table14[[#This Row],[Parent OFR]]</f>
        <v>BCEP // TCEP</v>
      </c>
      <c r="D18" s="28" t="s">
        <v>1155</v>
      </c>
      <c r="E18" s="28" t="s">
        <v>1025</v>
      </c>
      <c r="F18" s="40" t="s">
        <v>48</v>
      </c>
      <c r="G18" s="40">
        <v>2022</v>
      </c>
      <c r="H18" s="40" t="s">
        <v>714</v>
      </c>
      <c r="I18" s="40" t="s">
        <v>767</v>
      </c>
      <c r="J18" s="40" t="s">
        <v>779</v>
      </c>
      <c r="K18" s="40" t="s">
        <v>119</v>
      </c>
      <c r="L18" s="40" t="s">
        <v>40</v>
      </c>
      <c r="M18" s="40" t="s">
        <v>41</v>
      </c>
      <c r="N18" s="40">
        <v>74</v>
      </c>
      <c r="O18" s="41">
        <v>31.1</v>
      </c>
      <c r="P18" s="40" t="s">
        <v>43</v>
      </c>
      <c r="Q18" s="40" t="s">
        <v>433</v>
      </c>
      <c r="R18" s="40" t="s">
        <v>433</v>
      </c>
      <c r="S18" s="40" t="s">
        <v>717</v>
      </c>
      <c r="T18" s="40" t="s">
        <v>717</v>
      </c>
      <c r="U18" s="41">
        <v>2.9</v>
      </c>
      <c r="V18" s="40" t="s">
        <v>433</v>
      </c>
      <c r="W18" s="40" t="s">
        <v>433</v>
      </c>
      <c r="X18" s="40" t="s">
        <v>717</v>
      </c>
      <c r="Y18" s="41">
        <v>30.84</v>
      </c>
      <c r="Z18" s="40" t="s">
        <v>433</v>
      </c>
      <c r="AA18" s="40" t="s">
        <v>433</v>
      </c>
      <c r="AB18" s="40" t="s">
        <v>717</v>
      </c>
      <c r="AC18" s="40" t="s">
        <v>433</v>
      </c>
      <c r="AD18" s="40">
        <v>6.6041158578257999</v>
      </c>
      <c r="AE18" s="40">
        <v>17.668961448378798</v>
      </c>
      <c r="AF18" s="40" t="s">
        <v>43</v>
      </c>
      <c r="AG18" s="40">
        <v>6.6041158578257999</v>
      </c>
      <c r="AH18" s="40" t="s">
        <v>977</v>
      </c>
      <c r="AI18" s="40">
        <v>1.81902439972056</v>
      </c>
      <c r="AJ18" s="40" t="s">
        <v>977</v>
      </c>
      <c r="AK18" s="40">
        <v>17.668961448378798</v>
      </c>
      <c r="AL18" s="40" t="s">
        <v>977</v>
      </c>
      <c r="AM18" s="75">
        <v>1.2314136030284399</v>
      </c>
      <c r="AN18" s="40">
        <v>1.81902439972056</v>
      </c>
      <c r="AO18" s="40">
        <v>3.2945817346823199</v>
      </c>
      <c r="AP18" s="28" t="s">
        <v>1156</v>
      </c>
      <c r="AQ18" s="31">
        <v>1</v>
      </c>
      <c r="AR18" s="32" t="e">
        <f t="shared" si="0"/>
        <v>#VALUE!</v>
      </c>
      <c r="AS18" s="32" t="e">
        <f t="shared" si="1"/>
        <v>#VALUE!</v>
      </c>
      <c r="AT18" s="32" t="e">
        <f t="shared" si="2"/>
        <v>#VALUE!</v>
      </c>
      <c r="AU18" s="32" t="e">
        <f t="shared" si="3"/>
        <v>#VALUE!</v>
      </c>
      <c r="AV18" s="32">
        <f t="shared" si="4"/>
        <v>2.9</v>
      </c>
      <c r="AW18" s="32" t="e">
        <f t="shared" si="5"/>
        <v>#VALUE!</v>
      </c>
      <c r="AX18" s="32" t="e">
        <f t="shared" si="6"/>
        <v>#VALUE!</v>
      </c>
      <c r="AY18" s="32" t="e">
        <f t="shared" si="7"/>
        <v>#VALUE!</v>
      </c>
      <c r="AZ18" s="32">
        <f t="shared" si="8"/>
        <v>30.84</v>
      </c>
      <c r="BA18" s="32" t="e">
        <f t="shared" si="9"/>
        <v>#VALUE!</v>
      </c>
      <c r="BB18" s="32" t="e">
        <f t="shared" si="10"/>
        <v>#VALUE!</v>
      </c>
      <c r="BC18" s="32" t="e">
        <f t="shared" si="11"/>
        <v>#VALUE!</v>
      </c>
      <c r="BD18" s="32" t="e">
        <f t="shared" si="12"/>
        <v>#VALUE!</v>
      </c>
      <c r="BE18" s="28">
        <v>2.4240000000000001E-2</v>
      </c>
      <c r="BF18" s="32">
        <v>0.13</v>
      </c>
      <c r="BG18" s="32" t="e">
        <f t="shared" si="13"/>
        <v>#VALUE!</v>
      </c>
      <c r="BH18" s="32" t="e">
        <f t="shared" si="14"/>
        <v>#VALUE!</v>
      </c>
      <c r="BI18" s="32" t="e">
        <f t="shared" si="15"/>
        <v>#VALUE!</v>
      </c>
      <c r="BJ18" s="32" t="e">
        <f t="shared" si="16"/>
        <v>#VALUE!</v>
      </c>
      <c r="BK18" s="32">
        <f t="shared" si="17"/>
        <v>0.5407384615384615</v>
      </c>
      <c r="BL18" s="32" t="e">
        <f t="shared" si="18"/>
        <v>#VALUE!</v>
      </c>
      <c r="BM18" s="32" t="e">
        <f t="shared" si="19"/>
        <v>#VALUE!</v>
      </c>
      <c r="BN18" s="32" t="e">
        <f t="shared" si="20"/>
        <v>#VALUE!</v>
      </c>
      <c r="BO18" s="32">
        <f t="shared" si="21"/>
        <v>5.750473846153846</v>
      </c>
      <c r="BP18" s="32" t="e">
        <f t="shared" si="22"/>
        <v>#VALUE!</v>
      </c>
      <c r="BQ18" s="32" t="e">
        <f t="shared" si="23"/>
        <v>#VALUE!</v>
      </c>
      <c r="BR18" s="32" t="e">
        <f t="shared" si="24"/>
        <v>#VALUE!</v>
      </c>
      <c r="BS18" s="32" t="e">
        <f t="shared" si="25"/>
        <v>#VALUE!</v>
      </c>
      <c r="BT18" s="32"/>
      <c r="BU18" s="32"/>
      <c r="BV18" s="32"/>
      <c r="BW18" s="32"/>
      <c r="BX18" s="32">
        <v>0.5407384615384615</v>
      </c>
      <c r="BY18" s="32"/>
      <c r="BZ18" s="32"/>
      <c r="CA18" s="32"/>
      <c r="CB18" s="32">
        <v>5.750473846153846</v>
      </c>
      <c r="CC18" s="32"/>
      <c r="CD18" s="32"/>
      <c r="CE18" s="32"/>
      <c r="CF18" s="33"/>
      <c r="CG18" s="77"/>
    </row>
    <row r="19" spans="1:85" x14ac:dyDescent="0.25">
      <c r="A19" s="39">
        <v>3785976</v>
      </c>
      <c r="B19" s="40" t="s">
        <v>766</v>
      </c>
      <c r="C19" s="40" t="str">
        <f>Table14[[#This Row],[Biomarker Abbreviation]]&amp;" // "&amp;Table14[[#This Row],[Parent OFR]]</f>
        <v>BCEP // TCEP</v>
      </c>
      <c r="D19" s="28" t="s">
        <v>1155</v>
      </c>
      <c r="E19" s="28" t="s">
        <v>1025</v>
      </c>
      <c r="F19" s="40" t="s">
        <v>48</v>
      </c>
      <c r="G19" s="40">
        <v>2022</v>
      </c>
      <c r="H19" s="40" t="s">
        <v>714</v>
      </c>
      <c r="I19" s="40" t="s">
        <v>767</v>
      </c>
      <c r="J19" s="40" t="s">
        <v>783</v>
      </c>
      <c r="K19" s="40" t="s">
        <v>119</v>
      </c>
      <c r="L19" s="40" t="s">
        <v>40</v>
      </c>
      <c r="M19" s="40" t="s">
        <v>41</v>
      </c>
      <c r="N19" s="40">
        <v>78</v>
      </c>
      <c r="O19" s="41">
        <v>26.9</v>
      </c>
      <c r="P19" s="40" t="s">
        <v>43</v>
      </c>
      <c r="Q19" s="40" t="s">
        <v>433</v>
      </c>
      <c r="R19" s="40" t="s">
        <v>433</v>
      </c>
      <c r="S19" s="40" t="s">
        <v>717</v>
      </c>
      <c r="T19" s="40" t="s">
        <v>717</v>
      </c>
      <c r="U19" s="41">
        <v>2.27</v>
      </c>
      <c r="V19" s="40" t="s">
        <v>433</v>
      </c>
      <c r="W19" s="40" t="s">
        <v>433</v>
      </c>
      <c r="X19" s="40" t="s">
        <v>717</v>
      </c>
      <c r="Y19" s="41">
        <v>19.2</v>
      </c>
      <c r="Z19" s="40" t="s">
        <v>433</v>
      </c>
      <c r="AA19" s="40" t="s">
        <v>433</v>
      </c>
      <c r="AB19" s="40" t="s">
        <v>717</v>
      </c>
      <c r="AC19" s="40" t="s">
        <v>433</v>
      </c>
      <c r="AD19" s="40">
        <v>5.2108444994610501</v>
      </c>
      <c r="AE19" s="40">
        <v>11.983706175702199</v>
      </c>
      <c r="AF19" s="40" t="s">
        <v>43</v>
      </c>
      <c r="AG19" s="40">
        <v>5.2108444994610501</v>
      </c>
      <c r="AH19" s="40" t="s">
        <v>977</v>
      </c>
      <c r="AI19" s="40">
        <v>1.6591577289613699</v>
      </c>
      <c r="AJ19" s="40" t="s">
        <v>977</v>
      </c>
      <c r="AK19" s="40">
        <v>11.983706175702199</v>
      </c>
      <c r="AL19" s="40" t="s">
        <v>977</v>
      </c>
      <c r="AM19" s="75">
        <v>0.97162208205335299</v>
      </c>
      <c r="AN19" s="40">
        <v>1.6591577289613699</v>
      </c>
      <c r="AO19" s="40">
        <v>2.2345002899924702</v>
      </c>
      <c r="AP19" s="28" t="s">
        <v>1156</v>
      </c>
      <c r="AQ19" s="31">
        <v>1</v>
      </c>
      <c r="AR19" s="32" t="e">
        <f t="shared" si="0"/>
        <v>#VALUE!</v>
      </c>
      <c r="AS19" s="32" t="e">
        <f t="shared" si="1"/>
        <v>#VALUE!</v>
      </c>
      <c r="AT19" s="32" t="e">
        <f t="shared" si="2"/>
        <v>#VALUE!</v>
      </c>
      <c r="AU19" s="32" t="e">
        <f t="shared" si="3"/>
        <v>#VALUE!</v>
      </c>
      <c r="AV19" s="32">
        <f t="shared" si="4"/>
        <v>2.27</v>
      </c>
      <c r="AW19" s="32" t="e">
        <f t="shared" si="5"/>
        <v>#VALUE!</v>
      </c>
      <c r="AX19" s="32" t="e">
        <f t="shared" si="6"/>
        <v>#VALUE!</v>
      </c>
      <c r="AY19" s="32" t="e">
        <f t="shared" si="7"/>
        <v>#VALUE!</v>
      </c>
      <c r="AZ19" s="32">
        <f t="shared" si="8"/>
        <v>19.2</v>
      </c>
      <c r="BA19" s="32" t="e">
        <f t="shared" si="9"/>
        <v>#VALUE!</v>
      </c>
      <c r="BB19" s="32" t="e">
        <f t="shared" si="10"/>
        <v>#VALUE!</v>
      </c>
      <c r="BC19" s="32" t="e">
        <f t="shared" si="11"/>
        <v>#VALUE!</v>
      </c>
      <c r="BD19" s="32" t="e">
        <f t="shared" si="12"/>
        <v>#VALUE!</v>
      </c>
      <c r="BE19" s="28">
        <v>2.4240000000000001E-2</v>
      </c>
      <c r="BF19" s="32">
        <v>0.13</v>
      </c>
      <c r="BG19" s="32" t="e">
        <f t="shared" si="13"/>
        <v>#VALUE!</v>
      </c>
      <c r="BH19" s="32" t="e">
        <f t="shared" si="14"/>
        <v>#VALUE!</v>
      </c>
      <c r="BI19" s="32" t="e">
        <f t="shared" si="15"/>
        <v>#VALUE!</v>
      </c>
      <c r="BJ19" s="32" t="e">
        <f t="shared" si="16"/>
        <v>#VALUE!</v>
      </c>
      <c r="BK19" s="32">
        <f t="shared" si="17"/>
        <v>0.42326769230769234</v>
      </c>
      <c r="BL19" s="32" t="e">
        <f t="shared" si="18"/>
        <v>#VALUE!</v>
      </c>
      <c r="BM19" s="32" t="e">
        <f t="shared" si="19"/>
        <v>#VALUE!</v>
      </c>
      <c r="BN19" s="32" t="e">
        <f t="shared" si="20"/>
        <v>#VALUE!</v>
      </c>
      <c r="BO19" s="32">
        <f t="shared" si="21"/>
        <v>3.5800615384615382</v>
      </c>
      <c r="BP19" s="32" t="e">
        <f t="shared" si="22"/>
        <v>#VALUE!</v>
      </c>
      <c r="BQ19" s="32" t="e">
        <f t="shared" si="23"/>
        <v>#VALUE!</v>
      </c>
      <c r="BR19" s="32" t="e">
        <f t="shared" si="24"/>
        <v>#VALUE!</v>
      </c>
      <c r="BS19" s="32" t="e">
        <f t="shared" si="25"/>
        <v>#VALUE!</v>
      </c>
      <c r="BT19" s="32"/>
      <c r="BU19" s="32"/>
      <c r="BV19" s="32"/>
      <c r="BW19" s="32"/>
      <c r="BX19" s="32">
        <v>0.42326769230769234</v>
      </c>
      <c r="BY19" s="32"/>
      <c r="BZ19" s="32"/>
      <c r="CA19" s="32"/>
      <c r="CB19" s="32">
        <v>3.5800615384615382</v>
      </c>
      <c r="CC19" s="32"/>
      <c r="CD19" s="32"/>
      <c r="CE19" s="32"/>
      <c r="CF19" s="33"/>
      <c r="CG19" s="77"/>
    </row>
    <row r="20" spans="1:85" x14ac:dyDescent="0.25">
      <c r="A20" s="39">
        <v>3785976</v>
      </c>
      <c r="B20" s="40" t="s">
        <v>766</v>
      </c>
      <c r="C20" s="40" t="str">
        <f>Table14[[#This Row],[Biomarker Abbreviation]]&amp;" // "&amp;Table14[[#This Row],[Parent OFR]]</f>
        <v>BCEP // TCEP</v>
      </c>
      <c r="D20" s="28" t="s">
        <v>1155</v>
      </c>
      <c r="E20" s="28" t="s">
        <v>1025</v>
      </c>
      <c r="F20" s="40" t="s">
        <v>48</v>
      </c>
      <c r="G20" s="40">
        <v>2022</v>
      </c>
      <c r="H20" s="40" t="s">
        <v>714</v>
      </c>
      <c r="I20" s="40" t="s">
        <v>767</v>
      </c>
      <c r="J20" s="40" t="s">
        <v>786</v>
      </c>
      <c r="K20" s="40" t="s">
        <v>119</v>
      </c>
      <c r="L20" s="40" t="s">
        <v>40</v>
      </c>
      <c r="M20" s="40" t="s">
        <v>41</v>
      </c>
      <c r="N20" s="40">
        <v>87</v>
      </c>
      <c r="O20" s="41">
        <v>14.9</v>
      </c>
      <c r="P20" s="40" t="s">
        <v>43</v>
      </c>
      <c r="Q20" s="40" t="s">
        <v>433</v>
      </c>
      <c r="R20" s="40" t="s">
        <v>433</v>
      </c>
      <c r="S20" s="40" t="s">
        <v>717</v>
      </c>
      <c r="T20" s="40" t="s">
        <v>717</v>
      </c>
      <c r="U20" s="40" t="s">
        <v>717</v>
      </c>
      <c r="V20" s="40" t="s">
        <v>433</v>
      </c>
      <c r="W20" s="40" t="s">
        <v>433</v>
      </c>
      <c r="X20" s="40" t="s">
        <v>717</v>
      </c>
      <c r="Y20" s="41">
        <v>41.22</v>
      </c>
      <c r="Z20" s="40" t="s">
        <v>433</v>
      </c>
      <c r="AA20" s="40" t="s">
        <v>433</v>
      </c>
      <c r="AB20" s="40" t="s">
        <v>717</v>
      </c>
      <c r="AC20" s="40" t="s">
        <v>433</v>
      </c>
      <c r="AD20" s="40">
        <v>7.63504309359279</v>
      </c>
      <c r="AE20" s="40">
        <v>22.4096905148253</v>
      </c>
      <c r="AF20" s="40" t="s">
        <v>43</v>
      </c>
      <c r="AG20" s="40">
        <v>7.63504309359279</v>
      </c>
      <c r="AH20" s="40" t="s">
        <v>977</v>
      </c>
      <c r="AI20" s="40">
        <v>1.9244003543232</v>
      </c>
      <c r="AJ20" s="40" t="s">
        <v>977</v>
      </c>
      <c r="AK20" s="40">
        <v>22.4096905148253</v>
      </c>
      <c r="AL20" s="40" t="s">
        <v>977</v>
      </c>
      <c r="AM20" s="75">
        <v>1.42364188145146</v>
      </c>
      <c r="AN20" s="40">
        <v>1.9244003543232</v>
      </c>
      <c r="AO20" s="40">
        <v>4.1785453698412702</v>
      </c>
      <c r="AP20" s="28" t="s">
        <v>1156</v>
      </c>
      <c r="AQ20" s="31">
        <v>1</v>
      </c>
      <c r="AR20" s="32" t="e">
        <f t="shared" si="0"/>
        <v>#VALUE!</v>
      </c>
      <c r="AS20" s="32" t="e">
        <f t="shared" si="1"/>
        <v>#VALUE!</v>
      </c>
      <c r="AT20" s="32" t="e">
        <f t="shared" si="2"/>
        <v>#VALUE!</v>
      </c>
      <c r="AU20" s="32" t="e">
        <f t="shared" si="3"/>
        <v>#VALUE!</v>
      </c>
      <c r="AV20" s="32" t="e">
        <f t="shared" si="4"/>
        <v>#VALUE!</v>
      </c>
      <c r="AW20" s="32" t="e">
        <f t="shared" si="5"/>
        <v>#VALUE!</v>
      </c>
      <c r="AX20" s="32" t="e">
        <f t="shared" si="6"/>
        <v>#VALUE!</v>
      </c>
      <c r="AY20" s="32" t="e">
        <f t="shared" si="7"/>
        <v>#VALUE!</v>
      </c>
      <c r="AZ20" s="32">
        <f t="shared" si="8"/>
        <v>41.22</v>
      </c>
      <c r="BA20" s="32" t="e">
        <f t="shared" si="9"/>
        <v>#VALUE!</v>
      </c>
      <c r="BB20" s="32" t="e">
        <f t="shared" si="10"/>
        <v>#VALUE!</v>
      </c>
      <c r="BC20" s="32" t="e">
        <f t="shared" si="11"/>
        <v>#VALUE!</v>
      </c>
      <c r="BD20" s="32" t="e">
        <f t="shared" si="12"/>
        <v>#VALUE!</v>
      </c>
      <c r="BE20" s="28">
        <v>2.4240000000000001E-2</v>
      </c>
      <c r="BF20" s="32">
        <v>0.13</v>
      </c>
      <c r="BG20" s="32" t="e">
        <f t="shared" si="13"/>
        <v>#VALUE!</v>
      </c>
      <c r="BH20" s="32" t="e">
        <f t="shared" si="14"/>
        <v>#VALUE!</v>
      </c>
      <c r="BI20" s="32" t="e">
        <f t="shared" si="15"/>
        <v>#VALUE!</v>
      </c>
      <c r="BJ20" s="32" t="e">
        <f t="shared" si="16"/>
        <v>#VALUE!</v>
      </c>
      <c r="BK20" s="32" t="e">
        <f t="shared" si="17"/>
        <v>#VALUE!</v>
      </c>
      <c r="BL20" s="32" t="e">
        <f t="shared" si="18"/>
        <v>#VALUE!</v>
      </c>
      <c r="BM20" s="32" t="e">
        <f t="shared" si="19"/>
        <v>#VALUE!</v>
      </c>
      <c r="BN20" s="32" t="e">
        <f t="shared" si="20"/>
        <v>#VALUE!</v>
      </c>
      <c r="BO20" s="32">
        <f t="shared" si="21"/>
        <v>7.6859446153846145</v>
      </c>
      <c r="BP20" s="32" t="e">
        <f t="shared" si="22"/>
        <v>#VALUE!</v>
      </c>
      <c r="BQ20" s="32" t="e">
        <f t="shared" si="23"/>
        <v>#VALUE!</v>
      </c>
      <c r="BR20" s="32" t="e">
        <f t="shared" si="24"/>
        <v>#VALUE!</v>
      </c>
      <c r="BS20" s="32" t="e">
        <f t="shared" si="25"/>
        <v>#VALUE!</v>
      </c>
      <c r="BT20" s="32"/>
      <c r="BU20" s="32"/>
      <c r="BV20" s="32"/>
      <c r="BW20" s="32"/>
      <c r="BX20" s="32"/>
      <c r="BY20" s="32"/>
      <c r="BZ20" s="32"/>
      <c r="CA20" s="32"/>
      <c r="CB20" s="32">
        <v>7.6859446153846145</v>
      </c>
      <c r="CC20" s="32"/>
      <c r="CD20" s="32"/>
      <c r="CE20" s="32"/>
      <c r="CF20" s="33"/>
      <c r="CG20" s="77"/>
    </row>
    <row r="21" spans="1:85" x14ac:dyDescent="0.25">
      <c r="A21" s="39">
        <v>3785976</v>
      </c>
      <c r="B21" s="40" t="s">
        <v>766</v>
      </c>
      <c r="C21" s="40" t="str">
        <f>Table14[[#This Row],[Biomarker Abbreviation]]&amp;" // "&amp;Table14[[#This Row],[Parent OFR]]</f>
        <v>BCEP // TCEP</v>
      </c>
      <c r="D21" s="28" t="s">
        <v>1155</v>
      </c>
      <c r="E21" s="28" t="s">
        <v>1025</v>
      </c>
      <c r="F21" s="40" t="s">
        <v>48</v>
      </c>
      <c r="G21" s="40">
        <v>2022</v>
      </c>
      <c r="H21" s="40" t="s">
        <v>714</v>
      </c>
      <c r="I21" s="40" t="s">
        <v>767</v>
      </c>
      <c r="J21" s="40" t="s">
        <v>788</v>
      </c>
      <c r="K21" s="40" t="s">
        <v>119</v>
      </c>
      <c r="L21" s="40" t="s">
        <v>40</v>
      </c>
      <c r="M21" s="40" t="s">
        <v>41</v>
      </c>
      <c r="N21" s="40">
        <v>90</v>
      </c>
      <c r="O21" s="41">
        <v>18.899999999999999</v>
      </c>
      <c r="P21" s="40" t="s">
        <v>43</v>
      </c>
      <c r="Q21" s="40" t="s">
        <v>433</v>
      </c>
      <c r="R21" s="40" t="s">
        <v>433</v>
      </c>
      <c r="S21" s="40" t="s">
        <v>717</v>
      </c>
      <c r="T21" s="40" t="s">
        <v>717</v>
      </c>
      <c r="U21" s="40" t="s">
        <v>717</v>
      </c>
      <c r="V21" s="40" t="s">
        <v>433</v>
      </c>
      <c r="W21" s="40" t="s">
        <v>433</v>
      </c>
      <c r="X21" s="40" t="s">
        <v>717</v>
      </c>
      <c r="Y21" s="41">
        <v>23.9</v>
      </c>
      <c r="Z21" s="40" t="s">
        <v>433</v>
      </c>
      <c r="AA21" s="40" t="s">
        <v>433</v>
      </c>
      <c r="AB21" s="40" t="s">
        <v>717</v>
      </c>
      <c r="AC21" s="40" t="s">
        <v>433</v>
      </c>
      <c r="AD21" s="40">
        <v>5.8137512967719003</v>
      </c>
      <c r="AE21" s="40">
        <v>14.338461209400901</v>
      </c>
      <c r="AF21" s="40" t="s">
        <v>43</v>
      </c>
      <c r="AG21" s="40">
        <v>5.8137512967719003</v>
      </c>
      <c r="AH21" s="40" t="s">
        <v>977</v>
      </c>
      <c r="AI21" s="40">
        <v>1.7311994390427501</v>
      </c>
      <c r="AJ21" s="40" t="s">
        <v>977</v>
      </c>
      <c r="AK21" s="40">
        <v>14.338461209400901</v>
      </c>
      <c r="AL21" s="40" t="s">
        <v>977</v>
      </c>
      <c r="AM21" s="75">
        <v>1.0840410110288501</v>
      </c>
      <c r="AN21" s="40">
        <v>1.7311994390427501</v>
      </c>
      <c r="AO21" s="40">
        <v>2.67357153627598</v>
      </c>
      <c r="AP21" s="28" t="s">
        <v>1156</v>
      </c>
      <c r="AQ21" s="31">
        <v>1</v>
      </c>
      <c r="AR21" s="32" t="e">
        <f t="shared" si="0"/>
        <v>#VALUE!</v>
      </c>
      <c r="AS21" s="32" t="e">
        <f t="shared" si="1"/>
        <v>#VALUE!</v>
      </c>
      <c r="AT21" s="32" t="e">
        <f t="shared" si="2"/>
        <v>#VALUE!</v>
      </c>
      <c r="AU21" s="32" t="e">
        <f t="shared" si="3"/>
        <v>#VALUE!</v>
      </c>
      <c r="AV21" s="32" t="e">
        <f t="shared" si="4"/>
        <v>#VALUE!</v>
      </c>
      <c r="AW21" s="32" t="e">
        <f t="shared" si="5"/>
        <v>#VALUE!</v>
      </c>
      <c r="AX21" s="32" t="e">
        <f t="shared" si="6"/>
        <v>#VALUE!</v>
      </c>
      <c r="AY21" s="32" t="e">
        <f t="shared" si="7"/>
        <v>#VALUE!</v>
      </c>
      <c r="AZ21" s="32">
        <f t="shared" si="8"/>
        <v>23.9</v>
      </c>
      <c r="BA21" s="32" t="e">
        <f t="shared" si="9"/>
        <v>#VALUE!</v>
      </c>
      <c r="BB21" s="32" t="e">
        <f t="shared" si="10"/>
        <v>#VALUE!</v>
      </c>
      <c r="BC21" s="32" t="e">
        <f t="shared" si="11"/>
        <v>#VALUE!</v>
      </c>
      <c r="BD21" s="32" t="e">
        <f t="shared" si="12"/>
        <v>#VALUE!</v>
      </c>
      <c r="BE21" s="28">
        <v>2.4240000000000001E-2</v>
      </c>
      <c r="BF21" s="32">
        <v>0.13</v>
      </c>
      <c r="BG21" s="32" t="e">
        <f t="shared" si="13"/>
        <v>#VALUE!</v>
      </c>
      <c r="BH21" s="32" t="e">
        <f t="shared" si="14"/>
        <v>#VALUE!</v>
      </c>
      <c r="BI21" s="32" t="e">
        <f t="shared" si="15"/>
        <v>#VALUE!</v>
      </c>
      <c r="BJ21" s="32" t="e">
        <f t="shared" si="16"/>
        <v>#VALUE!</v>
      </c>
      <c r="BK21" s="32" t="e">
        <f t="shared" si="17"/>
        <v>#VALUE!</v>
      </c>
      <c r="BL21" s="32" t="e">
        <f t="shared" si="18"/>
        <v>#VALUE!</v>
      </c>
      <c r="BM21" s="32" t="e">
        <f t="shared" si="19"/>
        <v>#VALUE!</v>
      </c>
      <c r="BN21" s="32" t="e">
        <f t="shared" si="20"/>
        <v>#VALUE!</v>
      </c>
      <c r="BO21" s="32">
        <f t="shared" si="21"/>
        <v>4.456430769230769</v>
      </c>
      <c r="BP21" s="32" t="e">
        <f t="shared" si="22"/>
        <v>#VALUE!</v>
      </c>
      <c r="BQ21" s="32" t="e">
        <f t="shared" si="23"/>
        <v>#VALUE!</v>
      </c>
      <c r="BR21" s="32" t="e">
        <f t="shared" si="24"/>
        <v>#VALUE!</v>
      </c>
      <c r="BS21" s="32" t="e">
        <f t="shared" si="25"/>
        <v>#VALUE!</v>
      </c>
      <c r="BT21" s="32"/>
      <c r="BU21" s="32"/>
      <c r="BV21" s="32"/>
      <c r="BW21" s="32"/>
      <c r="BX21" s="32"/>
      <c r="BY21" s="32"/>
      <c r="BZ21" s="32"/>
      <c r="CA21" s="32"/>
      <c r="CB21" s="32">
        <v>4.456430769230769</v>
      </c>
      <c r="CC21" s="32"/>
      <c r="CD21" s="32"/>
      <c r="CE21" s="32"/>
      <c r="CF21" s="33"/>
      <c r="CG21" s="77"/>
    </row>
    <row r="22" spans="1:85" x14ac:dyDescent="0.25">
      <c r="A22" s="39">
        <v>3785976</v>
      </c>
      <c r="B22" s="40" t="s">
        <v>766</v>
      </c>
      <c r="C22" s="40" t="str">
        <f>Table14[[#This Row],[Biomarker Abbreviation]]&amp;" // "&amp;Table14[[#This Row],[Parent OFR]]</f>
        <v>BCEP // TCEP</v>
      </c>
      <c r="D22" s="28" t="s">
        <v>1155</v>
      </c>
      <c r="E22" s="28" t="s">
        <v>1025</v>
      </c>
      <c r="F22" s="40" t="s">
        <v>48</v>
      </c>
      <c r="G22" s="40">
        <v>2022</v>
      </c>
      <c r="H22" s="40" t="s">
        <v>714</v>
      </c>
      <c r="I22" s="40" t="s">
        <v>767</v>
      </c>
      <c r="J22" s="40" t="s">
        <v>791</v>
      </c>
      <c r="K22" s="40" t="s">
        <v>119</v>
      </c>
      <c r="L22" s="40" t="s">
        <v>40</v>
      </c>
      <c r="M22" s="40" t="s">
        <v>41</v>
      </c>
      <c r="N22" s="40">
        <v>93</v>
      </c>
      <c r="O22" s="41">
        <v>30.1</v>
      </c>
      <c r="P22" s="40" t="s">
        <v>43</v>
      </c>
      <c r="Q22" s="40" t="s">
        <v>433</v>
      </c>
      <c r="R22" s="40" t="s">
        <v>433</v>
      </c>
      <c r="S22" s="40" t="s">
        <v>717</v>
      </c>
      <c r="T22" s="40" t="s">
        <v>717</v>
      </c>
      <c r="U22" s="41">
        <v>3.17</v>
      </c>
      <c r="V22" s="40" t="s">
        <v>433</v>
      </c>
      <c r="W22" s="40" t="s">
        <v>433</v>
      </c>
      <c r="X22" s="40" t="s">
        <v>717</v>
      </c>
      <c r="Y22" s="41">
        <v>70.8</v>
      </c>
      <c r="Z22" s="40" t="s">
        <v>433</v>
      </c>
      <c r="AA22" s="40" t="s">
        <v>433</v>
      </c>
      <c r="AB22" s="40" t="s">
        <v>717</v>
      </c>
      <c r="AC22" s="40" t="s">
        <v>433</v>
      </c>
      <c r="AD22" s="40">
        <v>10.0063140174599</v>
      </c>
      <c r="AE22" s="40">
        <v>34.906547527885103</v>
      </c>
      <c r="AF22" s="40" t="s">
        <v>43</v>
      </c>
      <c r="AG22" s="40">
        <v>10.0063140174599</v>
      </c>
      <c r="AH22" s="40" t="s">
        <v>977</v>
      </c>
      <c r="AI22" s="40">
        <v>2.13745656872912</v>
      </c>
      <c r="AJ22" s="40" t="s">
        <v>977</v>
      </c>
      <c r="AK22" s="40">
        <v>34.906547527885103</v>
      </c>
      <c r="AL22" s="40" t="s">
        <v>977</v>
      </c>
      <c r="AM22" s="75">
        <v>1.86579270602483</v>
      </c>
      <c r="AN22" s="40">
        <v>2.13745656872912</v>
      </c>
      <c r="AO22" s="40">
        <v>6.5087285544302702</v>
      </c>
      <c r="AP22" s="28" t="s">
        <v>1156</v>
      </c>
      <c r="AQ22" s="31">
        <v>1</v>
      </c>
      <c r="AR22" s="32" t="e">
        <f t="shared" si="0"/>
        <v>#VALUE!</v>
      </c>
      <c r="AS22" s="32" t="e">
        <f t="shared" si="1"/>
        <v>#VALUE!</v>
      </c>
      <c r="AT22" s="32" t="e">
        <f t="shared" si="2"/>
        <v>#VALUE!</v>
      </c>
      <c r="AU22" s="32" t="e">
        <f t="shared" si="3"/>
        <v>#VALUE!</v>
      </c>
      <c r="AV22" s="32">
        <f t="shared" si="4"/>
        <v>3.17</v>
      </c>
      <c r="AW22" s="32" t="e">
        <f t="shared" si="5"/>
        <v>#VALUE!</v>
      </c>
      <c r="AX22" s="32" t="e">
        <f t="shared" si="6"/>
        <v>#VALUE!</v>
      </c>
      <c r="AY22" s="32" t="e">
        <f t="shared" si="7"/>
        <v>#VALUE!</v>
      </c>
      <c r="AZ22" s="32">
        <f t="shared" si="8"/>
        <v>70.8</v>
      </c>
      <c r="BA22" s="32" t="e">
        <f t="shared" si="9"/>
        <v>#VALUE!</v>
      </c>
      <c r="BB22" s="32" t="e">
        <f t="shared" si="10"/>
        <v>#VALUE!</v>
      </c>
      <c r="BC22" s="32" t="e">
        <f t="shared" si="11"/>
        <v>#VALUE!</v>
      </c>
      <c r="BD22" s="32" t="e">
        <f t="shared" si="12"/>
        <v>#VALUE!</v>
      </c>
      <c r="BE22" s="28">
        <v>2.4240000000000001E-2</v>
      </c>
      <c r="BF22" s="32">
        <v>0.13</v>
      </c>
      <c r="BG22" s="32" t="e">
        <f t="shared" si="13"/>
        <v>#VALUE!</v>
      </c>
      <c r="BH22" s="32" t="e">
        <f t="shared" si="14"/>
        <v>#VALUE!</v>
      </c>
      <c r="BI22" s="32" t="e">
        <f t="shared" si="15"/>
        <v>#VALUE!</v>
      </c>
      <c r="BJ22" s="32" t="e">
        <f t="shared" si="16"/>
        <v>#VALUE!</v>
      </c>
      <c r="BK22" s="32">
        <f t="shared" si="17"/>
        <v>0.59108307692307693</v>
      </c>
      <c r="BL22" s="32" t="e">
        <f t="shared" si="18"/>
        <v>#VALUE!</v>
      </c>
      <c r="BM22" s="32" t="e">
        <f t="shared" si="19"/>
        <v>#VALUE!</v>
      </c>
      <c r="BN22" s="32" t="e">
        <f t="shared" si="20"/>
        <v>#VALUE!</v>
      </c>
      <c r="BO22" s="32">
        <f t="shared" si="21"/>
        <v>13.201476923076923</v>
      </c>
      <c r="BP22" s="32" t="e">
        <f t="shared" si="22"/>
        <v>#VALUE!</v>
      </c>
      <c r="BQ22" s="32" t="e">
        <f t="shared" si="23"/>
        <v>#VALUE!</v>
      </c>
      <c r="BR22" s="32" t="e">
        <f t="shared" si="24"/>
        <v>#VALUE!</v>
      </c>
      <c r="BS22" s="32" t="e">
        <f t="shared" si="25"/>
        <v>#VALUE!</v>
      </c>
      <c r="BT22" s="32"/>
      <c r="BU22" s="32"/>
      <c r="BV22" s="32"/>
      <c r="BW22" s="32"/>
      <c r="BX22" s="32">
        <v>0.59108307692307693</v>
      </c>
      <c r="BY22" s="32"/>
      <c r="BZ22" s="32"/>
      <c r="CA22" s="32"/>
      <c r="CB22" s="32">
        <v>13.201476923076923</v>
      </c>
      <c r="CC22" s="32"/>
      <c r="CD22" s="32"/>
      <c r="CE22" s="32"/>
      <c r="CF22" s="33"/>
      <c r="CG22" s="77"/>
    </row>
    <row r="23" spans="1:85" x14ac:dyDescent="0.25">
      <c r="A23" s="39">
        <v>3785977</v>
      </c>
      <c r="B23" s="40" t="s">
        <v>836</v>
      </c>
      <c r="C23" s="40" t="str">
        <f>Table14[[#This Row],[Biomarker Abbreviation]]&amp;" // "&amp;Table14[[#This Row],[Parent OFR]]</f>
        <v>BCEP // TCEP</v>
      </c>
      <c r="D23" s="28" t="s">
        <v>1155</v>
      </c>
      <c r="E23" s="28" t="s">
        <v>1025</v>
      </c>
      <c r="F23" s="40" t="s">
        <v>48</v>
      </c>
      <c r="G23" s="40">
        <v>2022</v>
      </c>
      <c r="H23" s="40" t="s">
        <v>837</v>
      </c>
      <c r="I23" s="40" t="s">
        <v>838</v>
      </c>
      <c r="J23" s="40" t="s">
        <v>840</v>
      </c>
      <c r="K23" s="40" t="s">
        <v>119</v>
      </c>
      <c r="L23" s="40" t="s">
        <v>40</v>
      </c>
      <c r="M23" s="40" t="s">
        <v>41</v>
      </c>
      <c r="N23" s="40">
        <v>39</v>
      </c>
      <c r="O23" s="40" t="s">
        <v>81</v>
      </c>
      <c r="P23" s="40" t="s">
        <v>120</v>
      </c>
      <c r="Q23" s="40" t="s">
        <v>433</v>
      </c>
      <c r="R23" s="40" t="s">
        <v>433</v>
      </c>
      <c r="S23" s="40" t="s">
        <v>433</v>
      </c>
      <c r="T23" s="40" t="s">
        <v>433</v>
      </c>
      <c r="U23" s="40" t="s">
        <v>433</v>
      </c>
      <c r="V23" s="40" t="s">
        <v>433</v>
      </c>
      <c r="W23" s="40" t="s">
        <v>433</v>
      </c>
      <c r="X23" s="40" t="s">
        <v>433</v>
      </c>
      <c r="Y23" s="40" t="s">
        <v>433</v>
      </c>
      <c r="Z23" s="40" t="s">
        <v>433</v>
      </c>
      <c r="AA23" s="40" t="s">
        <v>433</v>
      </c>
      <c r="AB23" s="41">
        <v>1.31</v>
      </c>
      <c r="AC23" s="40" t="s">
        <v>433</v>
      </c>
      <c r="AD23" s="40">
        <v>1.31</v>
      </c>
      <c r="AE23" s="40"/>
      <c r="AF23" s="40" t="s">
        <v>120</v>
      </c>
      <c r="AG23" s="40">
        <v>1.31</v>
      </c>
      <c r="AH23" s="40" t="s">
        <v>976</v>
      </c>
      <c r="AI23" s="40"/>
      <c r="AJ23" s="40"/>
      <c r="AK23" s="40"/>
      <c r="AL23" s="40"/>
      <c r="AM23" s="75">
        <v>0.28253055355859102</v>
      </c>
      <c r="AN23" s="40"/>
      <c r="AO23" s="40"/>
      <c r="AP23" s="31" t="s">
        <v>1157</v>
      </c>
      <c r="AQ23" s="31">
        <v>1</v>
      </c>
      <c r="AR23" s="32" t="e">
        <f t="shared" si="0"/>
        <v>#VALUE!</v>
      </c>
      <c r="AS23" s="32" t="e">
        <f t="shared" si="1"/>
        <v>#VALUE!</v>
      </c>
      <c r="AT23" s="32" t="e">
        <f t="shared" si="2"/>
        <v>#VALUE!</v>
      </c>
      <c r="AU23" s="32" t="e">
        <f t="shared" si="3"/>
        <v>#VALUE!</v>
      </c>
      <c r="AV23" s="32" t="e">
        <f t="shared" si="4"/>
        <v>#VALUE!</v>
      </c>
      <c r="AW23" s="32" t="e">
        <f t="shared" si="5"/>
        <v>#VALUE!</v>
      </c>
      <c r="AX23" s="32" t="e">
        <f t="shared" si="6"/>
        <v>#VALUE!</v>
      </c>
      <c r="AY23" s="32" t="e">
        <f t="shared" si="7"/>
        <v>#VALUE!</v>
      </c>
      <c r="AZ23" s="32" t="e">
        <f t="shared" si="8"/>
        <v>#VALUE!</v>
      </c>
      <c r="BA23" s="32" t="e">
        <f t="shared" si="9"/>
        <v>#VALUE!</v>
      </c>
      <c r="BB23" s="32" t="e">
        <f t="shared" si="10"/>
        <v>#VALUE!</v>
      </c>
      <c r="BC23" s="32">
        <f t="shared" si="11"/>
        <v>1.31</v>
      </c>
      <c r="BD23" s="32" t="e">
        <f t="shared" si="12"/>
        <v>#VALUE!</v>
      </c>
      <c r="BE23" s="28">
        <v>2.80373831775701E-2</v>
      </c>
      <c r="BF23" s="32">
        <v>0.13</v>
      </c>
      <c r="BG23" s="32" t="e">
        <f t="shared" si="13"/>
        <v>#VALUE!</v>
      </c>
      <c r="BH23" s="32" t="e">
        <f t="shared" si="14"/>
        <v>#VALUE!</v>
      </c>
      <c r="BI23" s="32" t="e">
        <f t="shared" si="15"/>
        <v>#VALUE!</v>
      </c>
      <c r="BJ23" s="32" t="e">
        <f t="shared" si="16"/>
        <v>#VALUE!</v>
      </c>
      <c r="BK23" s="32" t="e">
        <f t="shared" si="17"/>
        <v>#VALUE!</v>
      </c>
      <c r="BL23" s="32" t="e">
        <f t="shared" si="18"/>
        <v>#VALUE!</v>
      </c>
      <c r="BM23" s="32" t="e">
        <f t="shared" si="19"/>
        <v>#VALUE!</v>
      </c>
      <c r="BN23" s="32" t="e">
        <f t="shared" si="20"/>
        <v>#VALUE!</v>
      </c>
      <c r="BO23" s="32" t="e">
        <f t="shared" si="21"/>
        <v>#VALUE!</v>
      </c>
      <c r="BP23" s="32" t="e">
        <f t="shared" si="22"/>
        <v>#VALUE!</v>
      </c>
      <c r="BQ23" s="32" t="e">
        <f t="shared" si="23"/>
        <v>#VALUE!</v>
      </c>
      <c r="BR23" s="32">
        <f t="shared" si="24"/>
        <v>0.28253055355859102</v>
      </c>
      <c r="BS23" s="32" t="e">
        <f t="shared" si="25"/>
        <v>#VALUE!</v>
      </c>
      <c r="BT23" s="32"/>
      <c r="BU23" s="32"/>
      <c r="BV23" s="32"/>
      <c r="BW23" s="32"/>
      <c r="BX23" s="32"/>
      <c r="BY23" s="32"/>
      <c r="BZ23" s="32"/>
      <c r="CA23" s="32"/>
      <c r="CB23" s="32"/>
      <c r="CC23" s="32"/>
      <c r="CD23" s="32"/>
      <c r="CE23" s="32">
        <v>0.28253055355859102</v>
      </c>
      <c r="CF23" s="33"/>
      <c r="CG23" s="77"/>
    </row>
    <row r="24" spans="1:85" x14ac:dyDescent="0.25">
      <c r="A24" s="39">
        <v>3785977</v>
      </c>
      <c r="B24" s="40" t="s">
        <v>836</v>
      </c>
      <c r="C24" s="40" t="str">
        <f>Table14[[#This Row],[Biomarker Abbreviation]]&amp;" // "&amp;Table14[[#This Row],[Parent OFR]]</f>
        <v>BCEP // TCEP</v>
      </c>
      <c r="D24" s="28" t="s">
        <v>1155</v>
      </c>
      <c r="E24" s="28" t="s">
        <v>1025</v>
      </c>
      <c r="F24" s="40" t="s">
        <v>48</v>
      </c>
      <c r="G24" s="40">
        <v>2022</v>
      </c>
      <c r="H24" s="40" t="s">
        <v>837</v>
      </c>
      <c r="I24" s="40" t="s">
        <v>838</v>
      </c>
      <c r="J24" s="40" t="s">
        <v>843</v>
      </c>
      <c r="K24" s="40" t="s">
        <v>119</v>
      </c>
      <c r="L24" s="40" t="s">
        <v>40</v>
      </c>
      <c r="M24" s="40" t="s">
        <v>41</v>
      </c>
      <c r="N24" s="40">
        <v>55</v>
      </c>
      <c r="O24" s="40" t="s">
        <v>81</v>
      </c>
      <c r="P24" s="40" t="s">
        <v>120</v>
      </c>
      <c r="Q24" s="40" t="s">
        <v>433</v>
      </c>
      <c r="R24" s="40" t="s">
        <v>433</v>
      </c>
      <c r="S24" s="40" t="s">
        <v>433</v>
      </c>
      <c r="T24" s="40" t="s">
        <v>433</v>
      </c>
      <c r="U24" s="40" t="s">
        <v>433</v>
      </c>
      <c r="V24" s="40" t="s">
        <v>433</v>
      </c>
      <c r="W24" s="40" t="s">
        <v>433</v>
      </c>
      <c r="X24" s="40" t="s">
        <v>433</v>
      </c>
      <c r="Y24" s="40" t="s">
        <v>433</v>
      </c>
      <c r="Z24" s="40" t="s">
        <v>433</v>
      </c>
      <c r="AA24" s="40" t="s">
        <v>433</v>
      </c>
      <c r="AB24" s="41">
        <v>0.64</v>
      </c>
      <c r="AC24" s="40" t="s">
        <v>433</v>
      </c>
      <c r="AD24" s="40">
        <v>0.64</v>
      </c>
      <c r="AE24" s="40"/>
      <c r="AF24" s="40" t="s">
        <v>120</v>
      </c>
      <c r="AG24" s="40">
        <v>0.64</v>
      </c>
      <c r="AH24" s="40" t="s">
        <v>976</v>
      </c>
      <c r="AI24" s="40"/>
      <c r="AJ24" s="40"/>
      <c r="AK24" s="40"/>
      <c r="AL24" s="40"/>
      <c r="AM24" s="75">
        <v>0.13803019410496001</v>
      </c>
      <c r="AN24" s="40"/>
      <c r="AO24" s="40"/>
      <c r="AP24" s="31" t="s">
        <v>1157</v>
      </c>
      <c r="AQ24" s="31">
        <v>1</v>
      </c>
      <c r="AR24" s="32" t="e">
        <f t="shared" si="0"/>
        <v>#VALUE!</v>
      </c>
      <c r="AS24" s="32" t="e">
        <f t="shared" si="1"/>
        <v>#VALUE!</v>
      </c>
      <c r="AT24" s="32" t="e">
        <f t="shared" si="2"/>
        <v>#VALUE!</v>
      </c>
      <c r="AU24" s="32" t="e">
        <f t="shared" si="3"/>
        <v>#VALUE!</v>
      </c>
      <c r="AV24" s="32" t="e">
        <f t="shared" si="4"/>
        <v>#VALUE!</v>
      </c>
      <c r="AW24" s="32" t="e">
        <f t="shared" si="5"/>
        <v>#VALUE!</v>
      </c>
      <c r="AX24" s="32" t="e">
        <f t="shared" si="6"/>
        <v>#VALUE!</v>
      </c>
      <c r="AY24" s="32" t="e">
        <f t="shared" si="7"/>
        <v>#VALUE!</v>
      </c>
      <c r="AZ24" s="32" t="e">
        <f t="shared" si="8"/>
        <v>#VALUE!</v>
      </c>
      <c r="BA24" s="32" t="e">
        <f t="shared" si="9"/>
        <v>#VALUE!</v>
      </c>
      <c r="BB24" s="32" t="e">
        <f t="shared" si="10"/>
        <v>#VALUE!</v>
      </c>
      <c r="BC24" s="32">
        <f t="shared" si="11"/>
        <v>0.64</v>
      </c>
      <c r="BD24" s="32" t="e">
        <f t="shared" si="12"/>
        <v>#VALUE!</v>
      </c>
      <c r="BE24" s="28">
        <v>2.80373831775701E-2</v>
      </c>
      <c r="BF24" s="32">
        <v>0.13</v>
      </c>
      <c r="BG24" s="32" t="e">
        <f t="shared" si="13"/>
        <v>#VALUE!</v>
      </c>
      <c r="BH24" s="32" t="e">
        <f t="shared" si="14"/>
        <v>#VALUE!</v>
      </c>
      <c r="BI24" s="32" t="e">
        <f t="shared" si="15"/>
        <v>#VALUE!</v>
      </c>
      <c r="BJ24" s="32" t="e">
        <f t="shared" si="16"/>
        <v>#VALUE!</v>
      </c>
      <c r="BK24" s="32" t="e">
        <f t="shared" si="17"/>
        <v>#VALUE!</v>
      </c>
      <c r="BL24" s="32" t="e">
        <f t="shared" si="18"/>
        <v>#VALUE!</v>
      </c>
      <c r="BM24" s="32" t="e">
        <f t="shared" si="19"/>
        <v>#VALUE!</v>
      </c>
      <c r="BN24" s="32" t="e">
        <f t="shared" si="20"/>
        <v>#VALUE!</v>
      </c>
      <c r="BO24" s="32" t="e">
        <f t="shared" si="21"/>
        <v>#VALUE!</v>
      </c>
      <c r="BP24" s="32" t="e">
        <f t="shared" si="22"/>
        <v>#VALUE!</v>
      </c>
      <c r="BQ24" s="32" t="e">
        <f t="shared" si="23"/>
        <v>#VALUE!</v>
      </c>
      <c r="BR24" s="32">
        <f t="shared" si="24"/>
        <v>0.13803019410496048</v>
      </c>
      <c r="BS24" s="32" t="e">
        <f t="shared" si="25"/>
        <v>#VALUE!</v>
      </c>
      <c r="BT24" s="32"/>
      <c r="BU24" s="32"/>
      <c r="BV24" s="32"/>
      <c r="BW24" s="32"/>
      <c r="BX24" s="32"/>
      <c r="BY24" s="32"/>
      <c r="BZ24" s="32"/>
      <c r="CA24" s="32"/>
      <c r="CB24" s="32"/>
      <c r="CC24" s="32"/>
      <c r="CD24" s="32"/>
      <c r="CE24" s="32">
        <v>0.13803019410496048</v>
      </c>
      <c r="CF24" s="33"/>
      <c r="CG24" s="77"/>
    </row>
    <row r="25" spans="1:85" x14ac:dyDescent="0.25">
      <c r="A25" s="39">
        <v>3785977</v>
      </c>
      <c r="B25" s="40" t="s">
        <v>836</v>
      </c>
      <c r="C25" s="40" t="str">
        <f>Table14[[#This Row],[Biomarker Abbreviation]]&amp;" // "&amp;Table14[[#This Row],[Parent OFR]]</f>
        <v>BCEP // TCEP</v>
      </c>
      <c r="D25" s="28" t="s">
        <v>1155</v>
      </c>
      <c r="E25" s="28" t="s">
        <v>1025</v>
      </c>
      <c r="F25" s="40" t="s">
        <v>48</v>
      </c>
      <c r="G25" s="40">
        <v>2022</v>
      </c>
      <c r="H25" s="40" t="s">
        <v>837</v>
      </c>
      <c r="I25" s="40" t="s">
        <v>838</v>
      </c>
      <c r="J25" s="40" t="s">
        <v>845</v>
      </c>
      <c r="K25" s="40" t="s">
        <v>119</v>
      </c>
      <c r="L25" s="40" t="s">
        <v>40</v>
      </c>
      <c r="M25" s="40" t="s">
        <v>41</v>
      </c>
      <c r="N25" s="40">
        <v>85</v>
      </c>
      <c r="O25" s="40" t="s">
        <v>81</v>
      </c>
      <c r="P25" s="40" t="s">
        <v>120</v>
      </c>
      <c r="Q25" s="40" t="s">
        <v>433</v>
      </c>
      <c r="R25" s="40" t="s">
        <v>433</v>
      </c>
      <c r="S25" s="40" t="s">
        <v>433</v>
      </c>
      <c r="T25" s="40" t="s">
        <v>433</v>
      </c>
      <c r="U25" s="40" t="s">
        <v>433</v>
      </c>
      <c r="V25" s="40" t="s">
        <v>433</v>
      </c>
      <c r="W25" s="40" t="s">
        <v>433</v>
      </c>
      <c r="X25" s="40" t="s">
        <v>433</v>
      </c>
      <c r="Y25" s="40" t="s">
        <v>433</v>
      </c>
      <c r="Z25" s="40" t="s">
        <v>433</v>
      </c>
      <c r="AA25" s="40" t="s">
        <v>433</v>
      </c>
      <c r="AB25" s="41">
        <v>1.44</v>
      </c>
      <c r="AC25" s="40" t="s">
        <v>433</v>
      </c>
      <c r="AD25" s="40">
        <v>1.44</v>
      </c>
      <c r="AE25" s="40"/>
      <c r="AF25" s="40" t="s">
        <v>120</v>
      </c>
      <c r="AG25" s="40">
        <v>1.44</v>
      </c>
      <c r="AH25" s="40" t="s">
        <v>976</v>
      </c>
      <c r="AI25" s="40"/>
      <c r="AJ25" s="40"/>
      <c r="AK25" s="40"/>
      <c r="AL25" s="40"/>
      <c r="AM25" s="75">
        <v>0.31056793673616101</v>
      </c>
      <c r="AN25" s="40"/>
      <c r="AO25" s="40"/>
      <c r="AP25" s="31" t="s">
        <v>1157</v>
      </c>
      <c r="AQ25" s="31">
        <v>1</v>
      </c>
      <c r="AR25" s="32" t="e">
        <f t="shared" si="0"/>
        <v>#VALUE!</v>
      </c>
      <c r="AS25" s="32" t="e">
        <f t="shared" si="1"/>
        <v>#VALUE!</v>
      </c>
      <c r="AT25" s="32" t="e">
        <f t="shared" si="2"/>
        <v>#VALUE!</v>
      </c>
      <c r="AU25" s="32" t="e">
        <f t="shared" si="3"/>
        <v>#VALUE!</v>
      </c>
      <c r="AV25" s="32" t="e">
        <f t="shared" si="4"/>
        <v>#VALUE!</v>
      </c>
      <c r="AW25" s="32" t="e">
        <f t="shared" si="5"/>
        <v>#VALUE!</v>
      </c>
      <c r="AX25" s="32" t="e">
        <f t="shared" si="6"/>
        <v>#VALUE!</v>
      </c>
      <c r="AY25" s="32" t="e">
        <f t="shared" si="7"/>
        <v>#VALUE!</v>
      </c>
      <c r="AZ25" s="32" t="e">
        <f t="shared" si="8"/>
        <v>#VALUE!</v>
      </c>
      <c r="BA25" s="32" t="e">
        <f t="shared" si="9"/>
        <v>#VALUE!</v>
      </c>
      <c r="BB25" s="32" t="e">
        <f t="shared" si="10"/>
        <v>#VALUE!</v>
      </c>
      <c r="BC25" s="32">
        <f t="shared" si="11"/>
        <v>1.44</v>
      </c>
      <c r="BD25" s="32" t="e">
        <f t="shared" si="12"/>
        <v>#VALUE!</v>
      </c>
      <c r="BE25" s="28">
        <v>2.80373831775701E-2</v>
      </c>
      <c r="BF25" s="32">
        <v>0.13</v>
      </c>
      <c r="BG25" s="32" t="e">
        <f t="shared" si="13"/>
        <v>#VALUE!</v>
      </c>
      <c r="BH25" s="32" t="e">
        <f t="shared" si="14"/>
        <v>#VALUE!</v>
      </c>
      <c r="BI25" s="32" t="e">
        <f t="shared" si="15"/>
        <v>#VALUE!</v>
      </c>
      <c r="BJ25" s="32" t="e">
        <f t="shared" si="16"/>
        <v>#VALUE!</v>
      </c>
      <c r="BK25" s="32" t="e">
        <f t="shared" si="17"/>
        <v>#VALUE!</v>
      </c>
      <c r="BL25" s="32" t="e">
        <f t="shared" si="18"/>
        <v>#VALUE!</v>
      </c>
      <c r="BM25" s="32" t="e">
        <f t="shared" si="19"/>
        <v>#VALUE!</v>
      </c>
      <c r="BN25" s="32" t="e">
        <f t="shared" si="20"/>
        <v>#VALUE!</v>
      </c>
      <c r="BO25" s="32" t="e">
        <f t="shared" si="21"/>
        <v>#VALUE!</v>
      </c>
      <c r="BP25" s="32" t="e">
        <f t="shared" si="22"/>
        <v>#VALUE!</v>
      </c>
      <c r="BQ25" s="32" t="e">
        <f t="shared" si="23"/>
        <v>#VALUE!</v>
      </c>
      <c r="BR25" s="32">
        <f t="shared" si="24"/>
        <v>0.31056793673616107</v>
      </c>
      <c r="BS25" s="32" t="e">
        <f t="shared" si="25"/>
        <v>#VALUE!</v>
      </c>
      <c r="BT25" s="32"/>
      <c r="BU25" s="32"/>
      <c r="BV25" s="32"/>
      <c r="BW25" s="32"/>
      <c r="BX25" s="32"/>
      <c r="BY25" s="32"/>
      <c r="BZ25" s="32"/>
      <c r="CA25" s="32"/>
      <c r="CB25" s="32"/>
      <c r="CC25" s="32"/>
      <c r="CD25" s="32"/>
      <c r="CE25" s="32">
        <v>0.31056793673616107</v>
      </c>
      <c r="CF25" s="33"/>
      <c r="CG25" s="77"/>
    </row>
    <row r="26" spans="1:85" x14ac:dyDescent="0.25">
      <c r="A26" s="39">
        <v>3785977</v>
      </c>
      <c r="B26" s="40" t="s">
        <v>836</v>
      </c>
      <c r="C26" s="40" t="str">
        <f>Table14[[#This Row],[Biomarker Abbreviation]]&amp;" // "&amp;Table14[[#This Row],[Parent OFR]]</f>
        <v>BCEP // TCEP</v>
      </c>
      <c r="D26" s="28" t="s">
        <v>1155</v>
      </c>
      <c r="E26" s="28" t="s">
        <v>1025</v>
      </c>
      <c r="F26" s="40" t="s">
        <v>48</v>
      </c>
      <c r="G26" s="40">
        <v>2022</v>
      </c>
      <c r="H26" s="40" t="s">
        <v>837</v>
      </c>
      <c r="I26" s="40" t="s">
        <v>838</v>
      </c>
      <c r="J26" s="40" t="s">
        <v>847</v>
      </c>
      <c r="K26" s="40" t="s">
        <v>119</v>
      </c>
      <c r="L26" s="40" t="s">
        <v>40</v>
      </c>
      <c r="M26" s="40" t="s">
        <v>41</v>
      </c>
      <c r="N26" s="40">
        <v>129</v>
      </c>
      <c r="O26" s="40" t="s">
        <v>81</v>
      </c>
      <c r="P26" s="40" t="s">
        <v>120</v>
      </c>
      <c r="Q26" s="40" t="s">
        <v>433</v>
      </c>
      <c r="R26" s="40" t="s">
        <v>433</v>
      </c>
      <c r="S26" s="40" t="s">
        <v>433</v>
      </c>
      <c r="T26" s="40" t="s">
        <v>433</v>
      </c>
      <c r="U26" s="40" t="s">
        <v>433</v>
      </c>
      <c r="V26" s="40" t="s">
        <v>433</v>
      </c>
      <c r="W26" s="40" t="s">
        <v>433</v>
      </c>
      <c r="X26" s="40" t="s">
        <v>433</v>
      </c>
      <c r="Y26" s="40" t="s">
        <v>433</v>
      </c>
      <c r="Z26" s="40" t="s">
        <v>433</v>
      </c>
      <c r="AA26" s="40" t="s">
        <v>433</v>
      </c>
      <c r="AB26" s="41">
        <v>1.21</v>
      </c>
      <c r="AC26" s="40" t="s">
        <v>433</v>
      </c>
      <c r="AD26" s="40">
        <v>1.21</v>
      </c>
      <c r="AE26" s="40"/>
      <c r="AF26" s="40" t="s">
        <v>120</v>
      </c>
      <c r="AG26" s="40">
        <v>1.21</v>
      </c>
      <c r="AH26" s="40" t="s">
        <v>976</v>
      </c>
      <c r="AI26" s="40"/>
      <c r="AJ26" s="40"/>
      <c r="AK26" s="40"/>
      <c r="AL26" s="40"/>
      <c r="AM26" s="75">
        <v>0.26096333572969099</v>
      </c>
      <c r="AN26" s="40"/>
      <c r="AO26" s="40"/>
      <c r="AP26" s="31" t="s">
        <v>1157</v>
      </c>
      <c r="AQ26" s="31">
        <v>1</v>
      </c>
      <c r="AR26" s="32" t="e">
        <f t="shared" si="0"/>
        <v>#VALUE!</v>
      </c>
      <c r="AS26" s="32" t="e">
        <f t="shared" si="1"/>
        <v>#VALUE!</v>
      </c>
      <c r="AT26" s="32" t="e">
        <f t="shared" si="2"/>
        <v>#VALUE!</v>
      </c>
      <c r="AU26" s="32" t="e">
        <f t="shared" si="3"/>
        <v>#VALUE!</v>
      </c>
      <c r="AV26" s="32" t="e">
        <f t="shared" si="4"/>
        <v>#VALUE!</v>
      </c>
      <c r="AW26" s="32" t="e">
        <f t="shared" si="5"/>
        <v>#VALUE!</v>
      </c>
      <c r="AX26" s="32" t="e">
        <f t="shared" si="6"/>
        <v>#VALUE!</v>
      </c>
      <c r="AY26" s="32" t="e">
        <f t="shared" si="7"/>
        <v>#VALUE!</v>
      </c>
      <c r="AZ26" s="32" t="e">
        <f t="shared" si="8"/>
        <v>#VALUE!</v>
      </c>
      <c r="BA26" s="32" t="e">
        <f t="shared" si="9"/>
        <v>#VALUE!</v>
      </c>
      <c r="BB26" s="32" t="e">
        <f t="shared" si="10"/>
        <v>#VALUE!</v>
      </c>
      <c r="BC26" s="32">
        <f t="shared" si="11"/>
        <v>1.21</v>
      </c>
      <c r="BD26" s="32" t="e">
        <f t="shared" si="12"/>
        <v>#VALUE!</v>
      </c>
      <c r="BE26" s="28">
        <v>2.80373831775701E-2</v>
      </c>
      <c r="BF26" s="32">
        <v>0.13</v>
      </c>
      <c r="BG26" s="32" t="e">
        <f t="shared" si="13"/>
        <v>#VALUE!</v>
      </c>
      <c r="BH26" s="32" t="e">
        <f t="shared" si="14"/>
        <v>#VALUE!</v>
      </c>
      <c r="BI26" s="32" t="e">
        <f t="shared" si="15"/>
        <v>#VALUE!</v>
      </c>
      <c r="BJ26" s="32" t="e">
        <f t="shared" si="16"/>
        <v>#VALUE!</v>
      </c>
      <c r="BK26" s="32" t="e">
        <f t="shared" si="17"/>
        <v>#VALUE!</v>
      </c>
      <c r="BL26" s="32" t="e">
        <f t="shared" si="18"/>
        <v>#VALUE!</v>
      </c>
      <c r="BM26" s="32" t="e">
        <f t="shared" si="19"/>
        <v>#VALUE!</v>
      </c>
      <c r="BN26" s="32" t="e">
        <f t="shared" si="20"/>
        <v>#VALUE!</v>
      </c>
      <c r="BO26" s="32" t="e">
        <f t="shared" si="21"/>
        <v>#VALUE!</v>
      </c>
      <c r="BP26" s="32" t="e">
        <f t="shared" si="22"/>
        <v>#VALUE!</v>
      </c>
      <c r="BQ26" s="32" t="e">
        <f t="shared" si="23"/>
        <v>#VALUE!</v>
      </c>
      <c r="BR26" s="32">
        <f t="shared" si="24"/>
        <v>0.26096333572969088</v>
      </c>
      <c r="BS26" s="32" t="e">
        <f t="shared" si="25"/>
        <v>#VALUE!</v>
      </c>
      <c r="BT26" s="32"/>
      <c r="BU26" s="32"/>
      <c r="BV26" s="32"/>
      <c r="BW26" s="32"/>
      <c r="BX26" s="32"/>
      <c r="BY26" s="32"/>
      <c r="BZ26" s="32"/>
      <c r="CA26" s="32"/>
      <c r="CB26" s="32"/>
      <c r="CC26" s="32"/>
      <c r="CD26" s="32"/>
      <c r="CE26" s="32">
        <v>0.26096333572969088</v>
      </c>
      <c r="CF26" s="33"/>
      <c r="CG26" s="77"/>
    </row>
    <row r="27" spans="1:85" x14ac:dyDescent="0.25">
      <c r="A27" s="39">
        <v>3785977</v>
      </c>
      <c r="B27" s="40" t="s">
        <v>836</v>
      </c>
      <c r="C27" s="40" t="str">
        <f>Table14[[#This Row],[Biomarker Abbreviation]]&amp;" // "&amp;Table14[[#This Row],[Parent OFR]]</f>
        <v>BCEP // TCEP</v>
      </c>
      <c r="D27" s="28" t="s">
        <v>1155</v>
      </c>
      <c r="E27" s="28" t="s">
        <v>1025</v>
      </c>
      <c r="F27" s="40" t="s">
        <v>48</v>
      </c>
      <c r="G27" s="40">
        <v>2022</v>
      </c>
      <c r="H27" s="40" t="s">
        <v>837</v>
      </c>
      <c r="I27" s="40" t="s">
        <v>838</v>
      </c>
      <c r="J27" s="40" t="s">
        <v>850</v>
      </c>
      <c r="K27" s="40" t="s">
        <v>119</v>
      </c>
      <c r="L27" s="40" t="s">
        <v>40</v>
      </c>
      <c r="M27" s="40" t="s">
        <v>41</v>
      </c>
      <c r="N27" s="40">
        <v>138</v>
      </c>
      <c r="O27" s="40" t="s">
        <v>81</v>
      </c>
      <c r="P27" s="40" t="s">
        <v>120</v>
      </c>
      <c r="Q27" s="40" t="s">
        <v>433</v>
      </c>
      <c r="R27" s="40" t="s">
        <v>433</v>
      </c>
      <c r="S27" s="40" t="s">
        <v>433</v>
      </c>
      <c r="T27" s="40" t="s">
        <v>433</v>
      </c>
      <c r="U27" s="40" t="s">
        <v>433</v>
      </c>
      <c r="V27" s="40" t="s">
        <v>433</v>
      </c>
      <c r="W27" s="40" t="s">
        <v>433</v>
      </c>
      <c r="X27" s="40" t="s">
        <v>433</v>
      </c>
      <c r="Y27" s="40" t="s">
        <v>433</v>
      </c>
      <c r="Z27" s="40" t="s">
        <v>433</v>
      </c>
      <c r="AA27" s="40" t="s">
        <v>433</v>
      </c>
      <c r="AB27" s="41">
        <v>1.01</v>
      </c>
      <c r="AC27" s="40" t="s">
        <v>433</v>
      </c>
      <c r="AD27" s="40">
        <v>1.01</v>
      </c>
      <c r="AE27" s="40"/>
      <c r="AF27" s="40" t="s">
        <v>120</v>
      </c>
      <c r="AG27" s="40">
        <v>1.01</v>
      </c>
      <c r="AH27" s="40" t="s">
        <v>976</v>
      </c>
      <c r="AI27" s="40"/>
      <c r="AJ27" s="40"/>
      <c r="AK27" s="40"/>
      <c r="AL27" s="40"/>
      <c r="AM27" s="75">
        <v>0.21782890007189101</v>
      </c>
      <c r="AN27" s="40"/>
      <c r="AO27" s="40"/>
      <c r="AP27" s="31" t="s">
        <v>1157</v>
      </c>
      <c r="AQ27" s="31">
        <v>1</v>
      </c>
      <c r="AR27" s="32" t="e">
        <f t="shared" si="0"/>
        <v>#VALUE!</v>
      </c>
      <c r="AS27" s="32" t="e">
        <f t="shared" si="1"/>
        <v>#VALUE!</v>
      </c>
      <c r="AT27" s="32" t="e">
        <f t="shared" si="2"/>
        <v>#VALUE!</v>
      </c>
      <c r="AU27" s="32" t="e">
        <f t="shared" si="3"/>
        <v>#VALUE!</v>
      </c>
      <c r="AV27" s="32" t="e">
        <f t="shared" si="4"/>
        <v>#VALUE!</v>
      </c>
      <c r="AW27" s="32" t="e">
        <f t="shared" si="5"/>
        <v>#VALUE!</v>
      </c>
      <c r="AX27" s="32" t="e">
        <f t="shared" si="6"/>
        <v>#VALUE!</v>
      </c>
      <c r="AY27" s="32" t="e">
        <f t="shared" si="7"/>
        <v>#VALUE!</v>
      </c>
      <c r="AZ27" s="32" t="e">
        <f t="shared" si="8"/>
        <v>#VALUE!</v>
      </c>
      <c r="BA27" s="32" t="e">
        <f t="shared" si="9"/>
        <v>#VALUE!</v>
      </c>
      <c r="BB27" s="32" t="e">
        <f t="shared" si="10"/>
        <v>#VALUE!</v>
      </c>
      <c r="BC27" s="32">
        <f t="shared" si="11"/>
        <v>1.01</v>
      </c>
      <c r="BD27" s="32" t="e">
        <f t="shared" si="12"/>
        <v>#VALUE!</v>
      </c>
      <c r="BE27" s="28">
        <v>2.80373831775701E-2</v>
      </c>
      <c r="BF27" s="32">
        <v>0.13</v>
      </c>
      <c r="BG27" s="32" t="e">
        <f t="shared" si="13"/>
        <v>#VALUE!</v>
      </c>
      <c r="BH27" s="32" t="e">
        <f t="shared" si="14"/>
        <v>#VALUE!</v>
      </c>
      <c r="BI27" s="32" t="e">
        <f t="shared" si="15"/>
        <v>#VALUE!</v>
      </c>
      <c r="BJ27" s="32" t="e">
        <f t="shared" si="16"/>
        <v>#VALUE!</v>
      </c>
      <c r="BK27" s="32" t="e">
        <f t="shared" si="17"/>
        <v>#VALUE!</v>
      </c>
      <c r="BL27" s="32" t="e">
        <f t="shared" si="18"/>
        <v>#VALUE!</v>
      </c>
      <c r="BM27" s="32" t="e">
        <f t="shared" si="19"/>
        <v>#VALUE!</v>
      </c>
      <c r="BN27" s="32" t="e">
        <f t="shared" si="20"/>
        <v>#VALUE!</v>
      </c>
      <c r="BO27" s="32" t="e">
        <f t="shared" si="21"/>
        <v>#VALUE!</v>
      </c>
      <c r="BP27" s="32" t="e">
        <f t="shared" si="22"/>
        <v>#VALUE!</v>
      </c>
      <c r="BQ27" s="32" t="e">
        <f t="shared" si="23"/>
        <v>#VALUE!</v>
      </c>
      <c r="BR27" s="32">
        <f t="shared" si="24"/>
        <v>0.21782890007189076</v>
      </c>
      <c r="BS27" s="32" t="e">
        <f t="shared" si="25"/>
        <v>#VALUE!</v>
      </c>
      <c r="BT27" s="32"/>
      <c r="BU27" s="32"/>
      <c r="BV27" s="32"/>
      <c r="BW27" s="32"/>
      <c r="BX27" s="32"/>
      <c r="BY27" s="32"/>
      <c r="BZ27" s="32"/>
      <c r="CA27" s="32"/>
      <c r="CB27" s="32"/>
      <c r="CC27" s="32"/>
      <c r="CD27" s="32"/>
      <c r="CE27" s="32">
        <v>0.21782890007189076</v>
      </c>
      <c r="CF27" s="33"/>
      <c r="CG27" s="77"/>
    </row>
    <row r="28" spans="1:85" x14ac:dyDescent="0.25">
      <c r="A28" s="39">
        <v>3785977</v>
      </c>
      <c r="B28" s="40" t="s">
        <v>836</v>
      </c>
      <c r="C28" s="40" t="str">
        <f>Table14[[#This Row],[Biomarker Abbreviation]]&amp;" // "&amp;Table14[[#This Row],[Parent OFR]]</f>
        <v>BCEP // TCEP</v>
      </c>
      <c r="D28" s="28" t="s">
        <v>1155</v>
      </c>
      <c r="E28" s="28" t="s">
        <v>1025</v>
      </c>
      <c r="F28" s="40" t="s">
        <v>48</v>
      </c>
      <c r="G28" s="40">
        <v>2022</v>
      </c>
      <c r="H28" s="40" t="s">
        <v>837</v>
      </c>
      <c r="I28" s="40" t="s">
        <v>838</v>
      </c>
      <c r="J28" s="40" t="s">
        <v>854</v>
      </c>
      <c r="K28" s="40" t="s">
        <v>119</v>
      </c>
      <c r="L28" s="40" t="s">
        <v>40</v>
      </c>
      <c r="M28" s="40" t="s">
        <v>41</v>
      </c>
      <c r="N28" s="40">
        <v>161</v>
      </c>
      <c r="O28" s="41">
        <v>90.06</v>
      </c>
      <c r="P28" s="40" t="s">
        <v>120</v>
      </c>
      <c r="Q28" s="40" t="s">
        <v>433</v>
      </c>
      <c r="R28" s="40" t="s">
        <v>433</v>
      </c>
      <c r="S28" s="41">
        <v>0.41</v>
      </c>
      <c r="T28" s="41">
        <v>0.98</v>
      </c>
      <c r="U28" s="41">
        <v>2.2200000000000002</v>
      </c>
      <c r="V28" s="40" t="s">
        <v>433</v>
      </c>
      <c r="W28" s="41">
        <v>12.1</v>
      </c>
      <c r="X28" s="40" t="s">
        <v>433</v>
      </c>
      <c r="Y28" s="40" t="s">
        <v>433</v>
      </c>
      <c r="Z28" s="40" t="s">
        <v>433</v>
      </c>
      <c r="AA28" s="40" t="s">
        <v>433</v>
      </c>
      <c r="AB28" s="41">
        <v>0.99</v>
      </c>
      <c r="AC28" s="41">
        <v>4.3499999999999996</v>
      </c>
      <c r="AD28" s="40">
        <v>0.99</v>
      </c>
      <c r="AE28" s="40">
        <v>12.1</v>
      </c>
      <c r="AF28" s="40" t="s">
        <v>120</v>
      </c>
      <c r="AG28" s="40">
        <v>0.99</v>
      </c>
      <c r="AH28" s="40" t="s">
        <v>976</v>
      </c>
      <c r="AI28" s="40">
        <v>4.3499999999999996</v>
      </c>
      <c r="AJ28" s="40" t="s">
        <v>976</v>
      </c>
      <c r="AK28" s="40">
        <v>12.1</v>
      </c>
      <c r="AL28" s="40" t="s">
        <v>976</v>
      </c>
      <c r="AM28" s="75">
        <v>0.223981900452489</v>
      </c>
      <c r="AN28" s="40">
        <v>4.5807899371519998</v>
      </c>
      <c r="AO28" s="40">
        <v>2.7375565610859698</v>
      </c>
      <c r="AP28" s="31" t="s">
        <v>1157</v>
      </c>
      <c r="AQ28" s="31">
        <v>1</v>
      </c>
      <c r="AR28" s="32" t="e">
        <f t="shared" si="0"/>
        <v>#VALUE!</v>
      </c>
      <c r="AS28" s="32" t="e">
        <f t="shared" si="1"/>
        <v>#VALUE!</v>
      </c>
      <c r="AT28" s="32">
        <f t="shared" si="2"/>
        <v>0.41</v>
      </c>
      <c r="AU28" s="32">
        <f t="shared" si="3"/>
        <v>0.98</v>
      </c>
      <c r="AV28" s="32">
        <f t="shared" si="4"/>
        <v>2.2200000000000002</v>
      </c>
      <c r="AW28" s="32" t="e">
        <f t="shared" si="5"/>
        <v>#VALUE!</v>
      </c>
      <c r="AX28" s="32">
        <f t="shared" si="6"/>
        <v>12.1</v>
      </c>
      <c r="AY28" s="32" t="e">
        <f t="shared" si="7"/>
        <v>#VALUE!</v>
      </c>
      <c r="AZ28" s="32" t="e">
        <f t="shared" si="8"/>
        <v>#VALUE!</v>
      </c>
      <c r="BA28" s="32" t="e">
        <f t="shared" si="9"/>
        <v>#VALUE!</v>
      </c>
      <c r="BB28" s="32" t="e">
        <f t="shared" si="10"/>
        <v>#VALUE!</v>
      </c>
      <c r="BC28" s="32">
        <f t="shared" si="11"/>
        <v>0.99</v>
      </c>
      <c r="BD28" s="32">
        <f t="shared" si="12"/>
        <v>4.3499999999999996</v>
      </c>
      <c r="BE28" s="28">
        <v>2.9411764705882401E-2</v>
      </c>
      <c r="BF28" s="32">
        <v>0.13</v>
      </c>
      <c r="BG28" s="32" t="e">
        <f t="shared" si="13"/>
        <v>#VALUE!</v>
      </c>
      <c r="BH28" s="32" t="e">
        <f t="shared" si="14"/>
        <v>#VALUE!</v>
      </c>
      <c r="BI28" s="32">
        <f t="shared" si="15"/>
        <v>9.2760180995475255E-2</v>
      </c>
      <c r="BJ28" s="32">
        <f t="shared" si="16"/>
        <v>0.22171945701357501</v>
      </c>
      <c r="BK28" s="32">
        <f t="shared" si="17"/>
        <v>0.5022624434389148</v>
      </c>
      <c r="BL28" s="32" t="e">
        <f t="shared" si="18"/>
        <v>#VALUE!</v>
      </c>
      <c r="BM28" s="32">
        <f t="shared" si="19"/>
        <v>2.7375565610859773</v>
      </c>
      <c r="BN28" s="32" t="e">
        <f t="shared" si="20"/>
        <v>#VALUE!</v>
      </c>
      <c r="BO28" s="32" t="e">
        <f t="shared" si="21"/>
        <v>#VALUE!</v>
      </c>
      <c r="BP28" s="32" t="e">
        <f t="shared" si="22"/>
        <v>#VALUE!</v>
      </c>
      <c r="BQ28" s="32" t="e">
        <f t="shared" si="23"/>
        <v>#VALUE!</v>
      </c>
      <c r="BR28" s="32">
        <f t="shared" si="24"/>
        <v>0.22398190045248906</v>
      </c>
      <c r="BS28" s="32">
        <f t="shared" si="25"/>
        <v>0.98416289592760342</v>
      </c>
      <c r="BT28" s="32"/>
      <c r="BU28" s="32"/>
      <c r="BV28" s="32">
        <v>9.2760180995475255E-2</v>
      </c>
      <c r="BW28" s="32">
        <v>0.22171945701357501</v>
      </c>
      <c r="BX28" s="32">
        <v>0.5022624434389148</v>
      </c>
      <c r="BY28" s="32"/>
      <c r="BZ28" s="32">
        <v>2.7375565610859773</v>
      </c>
      <c r="CA28" s="32"/>
      <c r="CB28" s="32"/>
      <c r="CC28" s="32"/>
      <c r="CD28" s="32"/>
      <c r="CE28" s="32">
        <v>0.22398190045248906</v>
      </c>
      <c r="CF28" s="33">
        <v>0.98416289592760342</v>
      </c>
      <c r="CG28" s="77"/>
    </row>
    <row r="29" spans="1:85" x14ac:dyDescent="0.25">
      <c r="A29" s="39">
        <v>3785977</v>
      </c>
      <c r="B29" s="40" t="s">
        <v>836</v>
      </c>
      <c r="C29" s="40" t="str">
        <f>Table14[[#This Row],[Biomarker Abbreviation]]&amp;" // "&amp;Table14[[#This Row],[Parent OFR]]</f>
        <v>BCEP // TCEP</v>
      </c>
      <c r="D29" s="28" t="s">
        <v>1155</v>
      </c>
      <c r="E29" s="28" t="s">
        <v>1025</v>
      </c>
      <c r="F29" s="40" t="s">
        <v>48</v>
      </c>
      <c r="G29" s="40">
        <v>2022</v>
      </c>
      <c r="H29" s="40" t="s">
        <v>837</v>
      </c>
      <c r="I29" s="40" t="s">
        <v>838</v>
      </c>
      <c r="J29" s="40" t="s">
        <v>858</v>
      </c>
      <c r="K29" s="40" t="s">
        <v>119</v>
      </c>
      <c r="L29" s="40" t="s">
        <v>40</v>
      </c>
      <c r="M29" s="40" t="s">
        <v>41</v>
      </c>
      <c r="N29" s="40">
        <v>176</v>
      </c>
      <c r="O29" s="41">
        <v>93.75</v>
      </c>
      <c r="P29" s="40" t="s">
        <v>120</v>
      </c>
      <c r="Q29" s="40" t="s">
        <v>433</v>
      </c>
      <c r="R29" s="40" t="s">
        <v>433</v>
      </c>
      <c r="S29" s="41">
        <v>0.34</v>
      </c>
      <c r="T29" s="41">
        <v>0.64</v>
      </c>
      <c r="U29" s="41">
        <v>1.61</v>
      </c>
      <c r="V29" s="40" t="s">
        <v>433</v>
      </c>
      <c r="W29" s="41">
        <v>7.41</v>
      </c>
      <c r="X29" s="40" t="s">
        <v>433</v>
      </c>
      <c r="Y29" s="40" t="s">
        <v>433</v>
      </c>
      <c r="Z29" s="40" t="s">
        <v>433</v>
      </c>
      <c r="AA29" s="40" t="s">
        <v>433</v>
      </c>
      <c r="AB29" s="41">
        <v>0.74</v>
      </c>
      <c r="AC29" s="41">
        <v>3.64</v>
      </c>
      <c r="AD29" s="40">
        <v>0.74</v>
      </c>
      <c r="AE29" s="40">
        <v>7.41</v>
      </c>
      <c r="AF29" s="40" t="s">
        <v>120</v>
      </c>
      <c r="AG29" s="40">
        <v>0.74</v>
      </c>
      <c r="AH29" s="40" t="s">
        <v>976</v>
      </c>
      <c r="AI29" s="40">
        <v>3.64</v>
      </c>
      <c r="AJ29" s="40" t="s">
        <v>976</v>
      </c>
      <c r="AK29" s="40">
        <v>7.41</v>
      </c>
      <c r="AL29" s="40" t="s">
        <v>976</v>
      </c>
      <c r="AM29" s="75">
        <v>0.12168828795907199</v>
      </c>
      <c r="AN29" s="40">
        <v>4.0580126026090397</v>
      </c>
      <c r="AO29" s="40">
        <v>1.21852731591449</v>
      </c>
      <c r="AP29" s="31" t="s">
        <v>1157</v>
      </c>
      <c r="AQ29" s="31">
        <v>1</v>
      </c>
      <c r="AR29" s="32" t="e">
        <f t="shared" si="0"/>
        <v>#VALUE!</v>
      </c>
      <c r="AS29" s="32" t="e">
        <f t="shared" si="1"/>
        <v>#VALUE!</v>
      </c>
      <c r="AT29" s="32">
        <f t="shared" si="2"/>
        <v>0.34</v>
      </c>
      <c r="AU29" s="32">
        <f t="shared" si="3"/>
        <v>0.64</v>
      </c>
      <c r="AV29" s="32">
        <f t="shared" si="4"/>
        <v>1.61</v>
      </c>
      <c r="AW29" s="32" t="e">
        <f t="shared" si="5"/>
        <v>#VALUE!</v>
      </c>
      <c r="AX29" s="32">
        <f t="shared" si="6"/>
        <v>7.41</v>
      </c>
      <c r="AY29" s="32" t="e">
        <f t="shared" si="7"/>
        <v>#VALUE!</v>
      </c>
      <c r="AZ29" s="32" t="e">
        <f t="shared" si="8"/>
        <v>#VALUE!</v>
      </c>
      <c r="BA29" s="32" t="e">
        <f t="shared" si="9"/>
        <v>#VALUE!</v>
      </c>
      <c r="BB29" s="32" t="e">
        <f t="shared" si="10"/>
        <v>#VALUE!</v>
      </c>
      <c r="BC29" s="32">
        <f t="shared" si="11"/>
        <v>0.74</v>
      </c>
      <c r="BD29" s="32">
        <f t="shared" si="12"/>
        <v>3.64</v>
      </c>
      <c r="BE29" s="28">
        <v>2.1377672209026099E-2</v>
      </c>
      <c r="BF29" s="32">
        <v>0.13</v>
      </c>
      <c r="BG29" s="32" t="e">
        <f t="shared" si="13"/>
        <v>#VALUE!</v>
      </c>
      <c r="BH29" s="32" t="e">
        <f t="shared" si="14"/>
        <v>#VALUE!</v>
      </c>
      <c r="BI29" s="32">
        <f t="shared" si="15"/>
        <v>5.5910835008222109E-2</v>
      </c>
      <c r="BJ29" s="32">
        <f t="shared" si="16"/>
        <v>0.10524392472135927</v>
      </c>
      <c r="BK29" s="32">
        <f t="shared" si="17"/>
        <v>0.26475424812716941</v>
      </c>
      <c r="BL29" s="32" t="e">
        <f t="shared" si="18"/>
        <v>#VALUE!</v>
      </c>
      <c r="BM29" s="32">
        <f t="shared" si="19"/>
        <v>1.2185273159144878</v>
      </c>
      <c r="BN29" s="32" t="e">
        <f t="shared" si="20"/>
        <v>#VALUE!</v>
      </c>
      <c r="BO29" s="32" t="e">
        <f t="shared" si="21"/>
        <v>#VALUE!</v>
      </c>
      <c r="BP29" s="32" t="e">
        <f t="shared" si="22"/>
        <v>#VALUE!</v>
      </c>
      <c r="BQ29" s="32" t="e">
        <f t="shared" si="23"/>
        <v>#VALUE!</v>
      </c>
      <c r="BR29" s="32">
        <f t="shared" si="24"/>
        <v>0.12168828795907162</v>
      </c>
      <c r="BS29" s="32">
        <f t="shared" si="25"/>
        <v>0.5985748218527307</v>
      </c>
      <c r="BT29" s="32"/>
      <c r="BU29" s="32"/>
      <c r="BV29" s="32">
        <v>5.5910835008222109E-2</v>
      </c>
      <c r="BW29" s="32">
        <v>0.10524392472135927</v>
      </c>
      <c r="BX29" s="32">
        <v>0.26475424812716941</v>
      </c>
      <c r="BY29" s="32"/>
      <c r="BZ29" s="32">
        <v>1.2185273159144878</v>
      </c>
      <c r="CA29" s="32"/>
      <c r="CB29" s="32"/>
      <c r="CC29" s="32"/>
      <c r="CD29" s="32"/>
      <c r="CE29" s="32">
        <v>0.12168828795907162</v>
      </c>
      <c r="CF29" s="33">
        <v>0.5985748218527307</v>
      </c>
      <c r="CG29" s="77"/>
    </row>
    <row r="30" spans="1:85" x14ac:dyDescent="0.25">
      <c r="A30" s="39">
        <v>3785977</v>
      </c>
      <c r="B30" s="40" t="s">
        <v>836</v>
      </c>
      <c r="C30" s="40" t="str">
        <f>Table14[[#This Row],[Biomarker Abbreviation]]&amp;" // "&amp;Table14[[#This Row],[Parent OFR]]</f>
        <v>BCEP // TCEP</v>
      </c>
      <c r="D30" s="28" t="s">
        <v>1155</v>
      </c>
      <c r="E30" s="28" t="s">
        <v>1025</v>
      </c>
      <c r="F30" s="40" t="s">
        <v>48</v>
      </c>
      <c r="G30" s="40">
        <v>2022</v>
      </c>
      <c r="H30" s="40" t="s">
        <v>837</v>
      </c>
      <c r="I30" s="40" t="s">
        <v>838</v>
      </c>
      <c r="J30" s="40" t="s">
        <v>862</v>
      </c>
      <c r="K30" s="40" t="s">
        <v>119</v>
      </c>
      <c r="L30" s="40" t="s">
        <v>40</v>
      </c>
      <c r="M30" s="40" t="s">
        <v>41</v>
      </c>
      <c r="N30" s="40">
        <v>176</v>
      </c>
      <c r="O30" s="41">
        <v>95.45</v>
      </c>
      <c r="P30" s="40" t="s">
        <v>120</v>
      </c>
      <c r="Q30" s="40" t="s">
        <v>433</v>
      </c>
      <c r="R30" s="40" t="s">
        <v>433</v>
      </c>
      <c r="S30" s="41">
        <v>0.42</v>
      </c>
      <c r="T30" s="41">
        <v>0.99</v>
      </c>
      <c r="U30" s="41">
        <v>2.15</v>
      </c>
      <c r="V30" s="40" t="s">
        <v>433</v>
      </c>
      <c r="W30" s="41">
        <v>10.98</v>
      </c>
      <c r="X30" s="40" t="s">
        <v>433</v>
      </c>
      <c r="Y30" s="40" t="s">
        <v>433</v>
      </c>
      <c r="Z30" s="40" t="s">
        <v>433</v>
      </c>
      <c r="AA30" s="40" t="s">
        <v>433</v>
      </c>
      <c r="AB30" s="41">
        <v>1.02</v>
      </c>
      <c r="AC30" s="41">
        <v>3.77</v>
      </c>
      <c r="AD30" s="40">
        <v>1.02</v>
      </c>
      <c r="AE30" s="40">
        <v>10.98</v>
      </c>
      <c r="AF30" s="40" t="s">
        <v>120</v>
      </c>
      <c r="AG30" s="40">
        <v>1.02</v>
      </c>
      <c r="AH30" s="40" t="s">
        <v>976</v>
      </c>
      <c r="AI30" s="40">
        <v>3.77</v>
      </c>
      <c r="AJ30" s="40" t="s">
        <v>976</v>
      </c>
      <c r="AK30" s="40">
        <v>10.98</v>
      </c>
      <c r="AL30" s="40" t="s">
        <v>976</v>
      </c>
      <c r="AM30" s="75">
        <v>0.27897435897435902</v>
      </c>
      <c r="AN30" s="40">
        <v>4.24045802675289</v>
      </c>
      <c r="AO30" s="40">
        <v>3.0030769230769199</v>
      </c>
      <c r="AP30" s="31" t="s">
        <v>1157</v>
      </c>
      <c r="AQ30" s="31">
        <v>1</v>
      </c>
      <c r="AR30" s="32" t="e">
        <f t="shared" si="0"/>
        <v>#VALUE!</v>
      </c>
      <c r="AS30" s="32" t="e">
        <f t="shared" si="1"/>
        <v>#VALUE!</v>
      </c>
      <c r="AT30" s="32">
        <f t="shared" si="2"/>
        <v>0.42</v>
      </c>
      <c r="AU30" s="32">
        <f t="shared" si="3"/>
        <v>0.99</v>
      </c>
      <c r="AV30" s="32">
        <f t="shared" si="4"/>
        <v>2.15</v>
      </c>
      <c r="AW30" s="32" t="e">
        <f t="shared" si="5"/>
        <v>#VALUE!</v>
      </c>
      <c r="AX30" s="32">
        <f t="shared" si="6"/>
        <v>10.98</v>
      </c>
      <c r="AY30" s="32" t="e">
        <f t="shared" si="7"/>
        <v>#VALUE!</v>
      </c>
      <c r="AZ30" s="32" t="e">
        <f t="shared" si="8"/>
        <v>#VALUE!</v>
      </c>
      <c r="BA30" s="32" t="e">
        <f t="shared" si="9"/>
        <v>#VALUE!</v>
      </c>
      <c r="BB30" s="32" t="e">
        <f t="shared" si="10"/>
        <v>#VALUE!</v>
      </c>
      <c r="BC30" s="32">
        <f t="shared" si="11"/>
        <v>1.02</v>
      </c>
      <c r="BD30" s="32">
        <f t="shared" si="12"/>
        <v>3.77</v>
      </c>
      <c r="BE30" s="28">
        <v>3.5555555555555597E-2</v>
      </c>
      <c r="BF30" s="32">
        <v>0.13</v>
      </c>
      <c r="BG30" s="32" t="e">
        <f t="shared" si="13"/>
        <v>#VALUE!</v>
      </c>
      <c r="BH30" s="32" t="e">
        <f t="shared" si="14"/>
        <v>#VALUE!</v>
      </c>
      <c r="BI30" s="32">
        <f t="shared" si="15"/>
        <v>0.114871794871795</v>
      </c>
      <c r="BJ30" s="32">
        <f t="shared" si="16"/>
        <v>0.2707692307692311</v>
      </c>
      <c r="BK30" s="32">
        <f t="shared" si="17"/>
        <v>0.58803418803418872</v>
      </c>
      <c r="BL30" s="32" t="e">
        <f t="shared" si="18"/>
        <v>#VALUE!</v>
      </c>
      <c r="BM30" s="32">
        <f t="shared" si="19"/>
        <v>3.0030769230769265</v>
      </c>
      <c r="BN30" s="32" t="e">
        <f t="shared" si="20"/>
        <v>#VALUE!</v>
      </c>
      <c r="BO30" s="32" t="e">
        <f t="shared" si="21"/>
        <v>#VALUE!</v>
      </c>
      <c r="BP30" s="32" t="e">
        <f t="shared" si="22"/>
        <v>#VALUE!</v>
      </c>
      <c r="BQ30" s="32" t="e">
        <f t="shared" si="23"/>
        <v>#VALUE!</v>
      </c>
      <c r="BR30" s="32">
        <f t="shared" si="24"/>
        <v>0.27897435897435929</v>
      </c>
      <c r="BS30" s="32">
        <f t="shared" si="25"/>
        <v>1.0311111111111122</v>
      </c>
      <c r="BT30" s="32"/>
      <c r="BU30" s="32"/>
      <c r="BV30" s="32">
        <v>0.114871794871795</v>
      </c>
      <c r="BW30" s="32">
        <v>0.2707692307692311</v>
      </c>
      <c r="BX30" s="32">
        <v>0.58803418803418872</v>
      </c>
      <c r="BY30" s="32"/>
      <c r="BZ30" s="32">
        <v>3.0030769230769265</v>
      </c>
      <c r="CA30" s="32"/>
      <c r="CB30" s="32"/>
      <c r="CC30" s="32"/>
      <c r="CD30" s="32"/>
      <c r="CE30" s="32">
        <v>0.27897435897435929</v>
      </c>
      <c r="CF30" s="33">
        <v>1.0311111111111122</v>
      </c>
      <c r="CG30" s="77"/>
    </row>
    <row r="31" spans="1:85" x14ac:dyDescent="0.25">
      <c r="A31" s="39">
        <v>3785977</v>
      </c>
      <c r="B31" s="40" t="s">
        <v>836</v>
      </c>
      <c r="C31" s="40" t="str">
        <f>Table14[[#This Row],[Biomarker Abbreviation]]&amp;" // "&amp;Table14[[#This Row],[Parent OFR]]</f>
        <v>BCEP // TCEP</v>
      </c>
      <c r="D31" s="28" t="s">
        <v>1155</v>
      </c>
      <c r="E31" s="28" t="s">
        <v>1025</v>
      </c>
      <c r="F31" s="40" t="s">
        <v>48</v>
      </c>
      <c r="G31" s="40">
        <v>2022</v>
      </c>
      <c r="H31" s="40" t="s">
        <v>837</v>
      </c>
      <c r="I31" s="40" t="s">
        <v>838</v>
      </c>
      <c r="J31" s="40" t="s">
        <v>869</v>
      </c>
      <c r="K31" s="40" t="s">
        <v>119</v>
      </c>
      <c r="L31" s="40" t="s">
        <v>40</v>
      </c>
      <c r="M31" s="40" t="s">
        <v>41</v>
      </c>
      <c r="N31" s="40">
        <v>177</v>
      </c>
      <c r="O31" s="41">
        <v>94.92</v>
      </c>
      <c r="P31" s="40" t="s">
        <v>120</v>
      </c>
      <c r="Q31" s="40" t="s">
        <v>433</v>
      </c>
      <c r="R31" s="40" t="s">
        <v>433</v>
      </c>
      <c r="S31" s="41">
        <v>0.32</v>
      </c>
      <c r="T31" s="41">
        <v>0.93</v>
      </c>
      <c r="U31" s="41">
        <v>2.48</v>
      </c>
      <c r="V31" s="40" t="s">
        <v>433</v>
      </c>
      <c r="W31" s="41">
        <v>11.32</v>
      </c>
      <c r="X31" s="40" t="s">
        <v>433</v>
      </c>
      <c r="Y31" s="40" t="s">
        <v>433</v>
      </c>
      <c r="Z31" s="40" t="s">
        <v>433</v>
      </c>
      <c r="AA31" s="40" t="s">
        <v>433</v>
      </c>
      <c r="AB31" s="41">
        <v>1</v>
      </c>
      <c r="AC31" s="41">
        <v>4.5999999999999996</v>
      </c>
      <c r="AD31" s="40">
        <v>1</v>
      </c>
      <c r="AE31" s="40">
        <v>11.32</v>
      </c>
      <c r="AF31" s="40" t="s">
        <v>120</v>
      </c>
      <c r="AG31" s="40">
        <v>1</v>
      </c>
      <c r="AH31" s="40" t="s">
        <v>976</v>
      </c>
      <c r="AI31" s="40">
        <v>4.5999999999999996</v>
      </c>
      <c r="AJ31" s="40" t="s">
        <v>976</v>
      </c>
      <c r="AK31" s="40">
        <v>11.32</v>
      </c>
      <c r="AL31" s="40" t="s">
        <v>976</v>
      </c>
      <c r="AM31" s="75">
        <v>0.21634615384615399</v>
      </c>
      <c r="AN31" s="40">
        <v>4.3721306875858001</v>
      </c>
      <c r="AO31" s="40">
        <v>2.4490384615384602</v>
      </c>
      <c r="AP31" s="31" t="s">
        <v>1157</v>
      </c>
      <c r="AQ31" s="31">
        <v>1</v>
      </c>
      <c r="AR31" s="32" t="e">
        <f t="shared" si="0"/>
        <v>#VALUE!</v>
      </c>
      <c r="AS31" s="32" t="e">
        <f t="shared" si="1"/>
        <v>#VALUE!</v>
      </c>
      <c r="AT31" s="32">
        <f t="shared" si="2"/>
        <v>0.32</v>
      </c>
      <c r="AU31" s="32">
        <f t="shared" si="3"/>
        <v>0.93</v>
      </c>
      <c r="AV31" s="32">
        <f t="shared" si="4"/>
        <v>2.48</v>
      </c>
      <c r="AW31" s="32" t="e">
        <f t="shared" si="5"/>
        <v>#VALUE!</v>
      </c>
      <c r="AX31" s="32">
        <f t="shared" si="6"/>
        <v>11.32</v>
      </c>
      <c r="AY31" s="32" t="e">
        <f t="shared" si="7"/>
        <v>#VALUE!</v>
      </c>
      <c r="AZ31" s="32" t="e">
        <f t="shared" si="8"/>
        <v>#VALUE!</v>
      </c>
      <c r="BA31" s="32" t="e">
        <f t="shared" si="9"/>
        <v>#VALUE!</v>
      </c>
      <c r="BB31" s="32" t="e">
        <f t="shared" si="10"/>
        <v>#VALUE!</v>
      </c>
      <c r="BC31" s="32">
        <f t="shared" si="11"/>
        <v>1</v>
      </c>
      <c r="BD31" s="32">
        <f t="shared" si="12"/>
        <v>4.5999999999999996</v>
      </c>
      <c r="BE31" s="28">
        <v>2.8125000000000001E-2</v>
      </c>
      <c r="BF31" s="32">
        <v>0.13</v>
      </c>
      <c r="BG31" s="32" t="e">
        <f t="shared" si="13"/>
        <v>#VALUE!</v>
      </c>
      <c r="BH31" s="32" t="e">
        <f t="shared" si="14"/>
        <v>#VALUE!</v>
      </c>
      <c r="BI31" s="32">
        <f t="shared" si="15"/>
        <v>6.9230769230769235E-2</v>
      </c>
      <c r="BJ31" s="32">
        <f t="shared" si="16"/>
        <v>0.20120192307692308</v>
      </c>
      <c r="BK31" s="32">
        <f t="shared" si="17"/>
        <v>0.53653846153846152</v>
      </c>
      <c r="BL31" s="32" t="e">
        <f t="shared" si="18"/>
        <v>#VALUE!</v>
      </c>
      <c r="BM31" s="32">
        <f t="shared" si="19"/>
        <v>2.4490384615384615</v>
      </c>
      <c r="BN31" s="32" t="e">
        <f t="shared" si="20"/>
        <v>#VALUE!</v>
      </c>
      <c r="BO31" s="32" t="e">
        <f t="shared" si="21"/>
        <v>#VALUE!</v>
      </c>
      <c r="BP31" s="32" t="e">
        <f t="shared" si="22"/>
        <v>#VALUE!</v>
      </c>
      <c r="BQ31" s="32" t="e">
        <f t="shared" si="23"/>
        <v>#VALUE!</v>
      </c>
      <c r="BR31" s="32">
        <f t="shared" si="24"/>
        <v>0.21634615384615385</v>
      </c>
      <c r="BS31" s="32">
        <f t="shared" si="25"/>
        <v>0.9951923076923076</v>
      </c>
      <c r="BT31" s="32"/>
      <c r="BU31" s="32"/>
      <c r="BV31" s="32">
        <v>6.9230769230769235E-2</v>
      </c>
      <c r="BW31" s="32">
        <v>0.20120192307692308</v>
      </c>
      <c r="BX31" s="32">
        <v>0.53653846153846152</v>
      </c>
      <c r="BY31" s="32"/>
      <c r="BZ31" s="32">
        <v>2.4490384615384615</v>
      </c>
      <c r="CA31" s="32"/>
      <c r="CB31" s="32"/>
      <c r="CC31" s="32"/>
      <c r="CD31" s="32"/>
      <c r="CE31" s="32">
        <v>0.21634615384615385</v>
      </c>
      <c r="CF31" s="33">
        <v>0.9951923076923076</v>
      </c>
      <c r="CG31" s="77"/>
    </row>
    <row r="32" spans="1:85" x14ac:dyDescent="0.25">
      <c r="A32" s="39">
        <v>3785979</v>
      </c>
      <c r="B32" s="40" t="s">
        <v>907</v>
      </c>
      <c r="C32" s="40" t="str">
        <f>Table14[[#This Row],[Biomarker Abbreviation]]&amp;" // "&amp;Table14[[#This Row],[Parent OFR]]</f>
        <v>BCEP // TCEP</v>
      </c>
      <c r="D32" s="28" t="s">
        <v>1155</v>
      </c>
      <c r="E32" s="28" t="s">
        <v>1025</v>
      </c>
      <c r="F32" s="40" t="s">
        <v>99</v>
      </c>
      <c r="G32" s="40">
        <v>2023</v>
      </c>
      <c r="H32" s="40" t="s">
        <v>908</v>
      </c>
      <c r="I32" s="40" t="s">
        <v>838</v>
      </c>
      <c r="J32" s="40" t="s">
        <v>910</v>
      </c>
      <c r="K32" s="40" t="s">
        <v>119</v>
      </c>
      <c r="L32" s="40" t="s">
        <v>40</v>
      </c>
      <c r="M32" s="40" t="s">
        <v>41</v>
      </c>
      <c r="N32" s="40">
        <v>329</v>
      </c>
      <c r="O32" s="41">
        <v>83.5</v>
      </c>
      <c r="P32" s="40" t="s">
        <v>120</v>
      </c>
      <c r="Q32" s="40" t="s">
        <v>433</v>
      </c>
      <c r="R32" s="40" t="s">
        <v>433</v>
      </c>
      <c r="S32" s="41">
        <v>0.22</v>
      </c>
      <c r="T32" s="41">
        <v>0.49</v>
      </c>
      <c r="U32" s="41">
        <v>1.08</v>
      </c>
      <c r="V32" s="40" t="s">
        <v>433</v>
      </c>
      <c r="W32" s="40" t="s">
        <v>433</v>
      </c>
      <c r="X32" s="40" t="s">
        <v>433</v>
      </c>
      <c r="Y32" s="40" t="s">
        <v>433</v>
      </c>
      <c r="Z32" s="40" t="s">
        <v>433</v>
      </c>
      <c r="AA32" s="40" t="s">
        <v>433</v>
      </c>
      <c r="AB32" s="41">
        <v>0.51</v>
      </c>
      <c r="AC32" s="41">
        <v>4.33</v>
      </c>
      <c r="AD32" s="40">
        <v>0.51</v>
      </c>
      <c r="AE32" s="40">
        <v>5.6819786944091799</v>
      </c>
      <c r="AF32" s="40" t="s">
        <v>120</v>
      </c>
      <c r="AG32" s="40">
        <v>0.51</v>
      </c>
      <c r="AH32" s="40" t="s">
        <v>976</v>
      </c>
      <c r="AI32" s="40">
        <v>4.33</v>
      </c>
      <c r="AJ32" s="40" t="s">
        <v>976</v>
      </c>
      <c r="AK32" s="40">
        <v>5.6819786944091799</v>
      </c>
      <c r="AL32" s="40" t="s">
        <v>977</v>
      </c>
      <c r="AM32" s="75">
        <v>8.1913846153846198E-2</v>
      </c>
      <c r="AN32" s="40">
        <v>4.33</v>
      </c>
      <c r="AO32" s="40">
        <v>0.91261319337895097</v>
      </c>
      <c r="AP32" s="31" t="s">
        <v>1157</v>
      </c>
      <c r="AQ32" s="31">
        <v>1</v>
      </c>
      <c r="AR32" s="32" t="e">
        <f t="shared" si="0"/>
        <v>#VALUE!</v>
      </c>
      <c r="AS32" s="32" t="e">
        <f t="shared" si="1"/>
        <v>#VALUE!</v>
      </c>
      <c r="AT32" s="32">
        <f t="shared" si="2"/>
        <v>0.22</v>
      </c>
      <c r="AU32" s="32">
        <f t="shared" si="3"/>
        <v>0.49</v>
      </c>
      <c r="AV32" s="32">
        <f t="shared" si="4"/>
        <v>1.08</v>
      </c>
      <c r="AW32" s="32" t="e">
        <f t="shared" si="5"/>
        <v>#VALUE!</v>
      </c>
      <c r="AX32" s="32" t="e">
        <f t="shared" si="6"/>
        <v>#VALUE!</v>
      </c>
      <c r="AY32" s="32" t="e">
        <f t="shared" si="7"/>
        <v>#VALUE!</v>
      </c>
      <c r="AZ32" s="32" t="e">
        <f t="shared" si="8"/>
        <v>#VALUE!</v>
      </c>
      <c r="BA32" s="32" t="e">
        <f t="shared" si="9"/>
        <v>#VALUE!</v>
      </c>
      <c r="BB32" s="32" t="e">
        <f t="shared" si="10"/>
        <v>#VALUE!</v>
      </c>
      <c r="BC32" s="32">
        <f t="shared" si="11"/>
        <v>0.51</v>
      </c>
      <c r="BD32" s="32">
        <f t="shared" si="12"/>
        <v>4.33</v>
      </c>
      <c r="BE32" s="28">
        <v>2.0879999999999999E-2</v>
      </c>
      <c r="BF32" s="32">
        <v>0.13</v>
      </c>
      <c r="BG32" s="32" t="e">
        <f t="shared" si="13"/>
        <v>#VALUE!</v>
      </c>
      <c r="BH32" s="32" t="e">
        <f t="shared" si="14"/>
        <v>#VALUE!</v>
      </c>
      <c r="BI32" s="32">
        <f t="shared" si="15"/>
        <v>3.5335384615384616E-2</v>
      </c>
      <c r="BJ32" s="32">
        <f t="shared" si="16"/>
        <v>7.8701538461538448E-2</v>
      </c>
      <c r="BK32" s="32">
        <f t="shared" si="17"/>
        <v>0.17346461538461538</v>
      </c>
      <c r="BL32" s="32" t="e">
        <f t="shared" si="18"/>
        <v>#VALUE!</v>
      </c>
      <c r="BM32" s="32" t="e">
        <f t="shared" si="19"/>
        <v>#VALUE!</v>
      </c>
      <c r="BN32" s="32" t="e">
        <f t="shared" si="20"/>
        <v>#VALUE!</v>
      </c>
      <c r="BO32" s="32" t="e">
        <f t="shared" si="21"/>
        <v>#VALUE!</v>
      </c>
      <c r="BP32" s="32" t="e">
        <f t="shared" si="22"/>
        <v>#VALUE!</v>
      </c>
      <c r="BQ32" s="32" t="e">
        <f t="shared" si="23"/>
        <v>#VALUE!</v>
      </c>
      <c r="BR32" s="32">
        <f t="shared" si="24"/>
        <v>8.1913846153846157E-2</v>
      </c>
      <c r="BS32" s="32">
        <f t="shared" si="25"/>
        <v>0.69546461538461535</v>
      </c>
      <c r="BT32" s="32"/>
      <c r="BU32" s="32"/>
      <c r="BV32" s="32">
        <v>3.5335384615384616E-2</v>
      </c>
      <c r="BW32" s="32">
        <v>7.8701538461538448E-2</v>
      </c>
      <c r="BX32" s="32">
        <v>0.17346461538461538</v>
      </c>
      <c r="BY32" s="32"/>
      <c r="BZ32" s="32"/>
      <c r="CA32" s="32"/>
      <c r="CB32" s="32"/>
      <c r="CC32" s="32"/>
      <c r="CD32" s="32"/>
      <c r="CE32" s="32">
        <v>8.1913846153846157E-2</v>
      </c>
      <c r="CF32" s="33">
        <v>0.69546461538461535</v>
      </c>
      <c r="CG32" s="77"/>
    </row>
    <row r="33" spans="1:85" x14ac:dyDescent="0.25">
      <c r="A33" s="39">
        <v>3785979</v>
      </c>
      <c r="B33" s="40" t="s">
        <v>907</v>
      </c>
      <c r="C33" s="40" t="str">
        <f>Table14[[#This Row],[Biomarker Abbreviation]]&amp;" // "&amp;Table14[[#This Row],[Parent OFR]]</f>
        <v>BCEP // TCEP</v>
      </c>
      <c r="D33" s="28" t="s">
        <v>1155</v>
      </c>
      <c r="E33" s="28" t="s">
        <v>1025</v>
      </c>
      <c r="F33" s="40" t="s">
        <v>99</v>
      </c>
      <c r="G33" s="40">
        <v>2023</v>
      </c>
      <c r="H33" s="40" t="s">
        <v>908</v>
      </c>
      <c r="I33" s="40" t="s">
        <v>838</v>
      </c>
      <c r="J33" s="40" t="s">
        <v>914</v>
      </c>
      <c r="K33" s="40" t="s">
        <v>119</v>
      </c>
      <c r="L33" s="40" t="s">
        <v>40</v>
      </c>
      <c r="M33" s="40" t="s">
        <v>41</v>
      </c>
      <c r="N33" s="40">
        <v>339</v>
      </c>
      <c r="O33" s="41">
        <v>88.1</v>
      </c>
      <c r="P33" s="40" t="s">
        <v>120</v>
      </c>
      <c r="Q33" s="40" t="s">
        <v>433</v>
      </c>
      <c r="R33" s="40" t="s">
        <v>433</v>
      </c>
      <c r="S33" s="41">
        <v>0.32</v>
      </c>
      <c r="T33" s="41">
        <v>0.59</v>
      </c>
      <c r="U33" s="41">
        <v>1.06</v>
      </c>
      <c r="V33" s="40" t="s">
        <v>433</v>
      </c>
      <c r="W33" s="40" t="s">
        <v>433</v>
      </c>
      <c r="X33" s="40" t="s">
        <v>433</v>
      </c>
      <c r="Y33" s="40" t="s">
        <v>433</v>
      </c>
      <c r="Z33" s="40" t="s">
        <v>433</v>
      </c>
      <c r="AA33" s="40" t="s">
        <v>433</v>
      </c>
      <c r="AB33" s="41">
        <v>0.6</v>
      </c>
      <c r="AC33" s="41">
        <v>3.16</v>
      </c>
      <c r="AD33" s="40">
        <v>0.6</v>
      </c>
      <c r="AE33" s="40">
        <v>3.9816525588072298</v>
      </c>
      <c r="AF33" s="40" t="s">
        <v>120</v>
      </c>
      <c r="AG33" s="40">
        <v>0.6</v>
      </c>
      <c r="AH33" s="40" t="s">
        <v>976</v>
      </c>
      <c r="AI33" s="40">
        <v>3.16</v>
      </c>
      <c r="AJ33" s="40" t="s">
        <v>976</v>
      </c>
      <c r="AK33" s="40">
        <v>3.9816525588072298</v>
      </c>
      <c r="AL33" s="40" t="s">
        <v>977</v>
      </c>
      <c r="AM33" s="75">
        <v>9.6369230769230804E-2</v>
      </c>
      <c r="AN33" s="40">
        <v>3.16</v>
      </c>
      <c r="AO33" s="40">
        <v>0.63951465713765299</v>
      </c>
      <c r="AP33" s="31" t="s">
        <v>1157</v>
      </c>
      <c r="AQ33" s="31">
        <v>1</v>
      </c>
      <c r="AR33" s="32" t="e">
        <f t="shared" si="0"/>
        <v>#VALUE!</v>
      </c>
      <c r="AS33" s="32" t="e">
        <f t="shared" si="1"/>
        <v>#VALUE!</v>
      </c>
      <c r="AT33" s="32">
        <f t="shared" si="2"/>
        <v>0.32</v>
      </c>
      <c r="AU33" s="32">
        <f t="shared" si="3"/>
        <v>0.59</v>
      </c>
      <c r="AV33" s="32">
        <f t="shared" si="4"/>
        <v>1.06</v>
      </c>
      <c r="AW33" s="32" t="e">
        <f t="shared" si="5"/>
        <v>#VALUE!</v>
      </c>
      <c r="AX33" s="32" t="e">
        <f t="shared" si="6"/>
        <v>#VALUE!</v>
      </c>
      <c r="AY33" s="32" t="e">
        <f t="shared" si="7"/>
        <v>#VALUE!</v>
      </c>
      <c r="AZ33" s="32" t="e">
        <f t="shared" si="8"/>
        <v>#VALUE!</v>
      </c>
      <c r="BA33" s="32" t="e">
        <f t="shared" si="9"/>
        <v>#VALUE!</v>
      </c>
      <c r="BB33" s="32" t="e">
        <f t="shared" si="10"/>
        <v>#VALUE!</v>
      </c>
      <c r="BC33" s="32">
        <f t="shared" si="11"/>
        <v>0.6</v>
      </c>
      <c r="BD33" s="32">
        <f t="shared" si="12"/>
        <v>3.16</v>
      </c>
      <c r="BE33" s="28">
        <v>2.0879999999999999E-2</v>
      </c>
      <c r="BF33" s="32">
        <v>0.13</v>
      </c>
      <c r="BG33" s="32" t="e">
        <f t="shared" si="13"/>
        <v>#VALUE!</v>
      </c>
      <c r="BH33" s="32" t="e">
        <f t="shared" si="14"/>
        <v>#VALUE!</v>
      </c>
      <c r="BI33" s="32">
        <f t="shared" si="15"/>
        <v>5.1396923076923076E-2</v>
      </c>
      <c r="BJ33" s="32">
        <f t="shared" si="16"/>
        <v>9.4763076923076908E-2</v>
      </c>
      <c r="BK33" s="32">
        <f t="shared" si="17"/>
        <v>0.1702523076923077</v>
      </c>
      <c r="BL33" s="32" t="e">
        <f t="shared" si="18"/>
        <v>#VALUE!</v>
      </c>
      <c r="BM33" s="32" t="e">
        <f t="shared" si="19"/>
        <v>#VALUE!</v>
      </c>
      <c r="BN33" s="32" t="e">
        <f t="shared" si="20"/>
        <v>#VALUE!</v>
      </c>
      <c r="BO33" s="32" t="e">
        <f t="shared" si="21"/>
        <v>#VALUE!</v>
      </c>
      <c r="BP33" s="32" t="e">
        <f t="shared" si="22"/>
        <v>#VALUE!</v>
      </c>
      <c r="BQ33" s="32" t="e">
        <f t="shared" si="23"/>
        <v>#VALUE!</v>
      </c>
      <c r="BR33" s="32">
        <f t="shared" si="24"/>
        <v>9.6369230769230763E-2</v>
      </c>
      <c r="BS33" s="32">
        <f t="shared" si="25"/>
        <v>0.50754461538461537</v>
      </c>
      <c r="BT33" s="32"/>
      <c r="BU33" s="32"/>
      <c r="BV33" s="32">
        <v>5.1396923076923076E-2</v>
      </c>
      <c r="BW33" s="32">
        <v>9.4763076923076908E-2</v>
      </c>
      <c r="BX33" s="32">
        <v>0.1702523076923077</v>
      </c>
      <c r="BY33" s="32"/>
      <c r="BZ33" s="32"/>
      <c r="CA33" s="32"/>
      <c r="CB33" s="32"/>
      <c r="CC33" s="32"/>
      <c r="CD33" s="32"/>
      <c r="CE33" s="32">
        <v>9.6369230769230763E-2</v>
      </c>
      <c r="CF33" s="33">
        <v>0.50754461538461537</v>
      </c>
      <c r="CG33" s="77"/>
    </row>
    <row r="34" spans="1:85" x14ac:dyDescent="0.25">
      <c r="A34" s="39">
        <v>3785979</v>
      </c>
      <c r="B34" s="40" t="s">
        <v>907</v>
      </c>
      <c r="C34" s="40" t="str">
        <f>Table14[[#This Row],[Biomarker Abbreviation]]&amp;" // "&amp;Table14[[#This Row],[Parent OFR]]</f>
        <v>BCEP // TCEP</v>
      </c>
      <c r="D34" s="28" t="s">
        <v>1155</v>
      </c>
      <c r="E34" s="28" t="s">
        <v>1025</v>
      </c>
      <c r="F34" s="40" t="s">
        <v>99</v>
      </c>
      <c r="G34" s="40">
        <v>2023</v>
      </c>
      <c r="H34" s="40" t="s">
        <v>908</v>
      </c>
      <c r="I34" s="40" t="s">
        <v>838</v>
      </c>
      <c r="J34" s="40" t="s">
        <v>917</v>
      </c>
      <c r="K34" s="40" t="s">
        <v>119</v>
      </c>
      <c r="L34" s="40" t="s">
        <v>40</v>
      </c>
      <c r="M34" s="40" t="s">
        <v>41</v>
      </c>
      <c r="N34" s="40">
        <v>58</v>
      </c>
      <c r="O34" s="40" t="s">
        <v>81</v>
      </c>
      <c r="P34" s="40" t="s">
        <v>120</v>
      </c>
      <c r="Q34" s="40" t="s">
        <v>433</v>
      </c>
      <c r="R34" s="40" t="s">
        <v>433</v>
      </c>
      <c r="S34" s="40" t="s">
        <v>433</v>
      </c>
      <c r="T34" s="40" t="s">
        <v>433</v>
      </c>
      <c r="U34" s="40" t="s">
        <v>433</v>
      </c>
      <c r="V34" s="40" t="s">
        <v>433</v>
      </c>
      <c r="W34" s="40" t="s">
        <v>433</v>
      </c>
      <c r="X34" s="40" t="s">
        <v>433</v>
      </c>
      <c r="Y34" s="40" t="s">
        <v>433</v>
      </c>
      <c r="Z34" s="40" t="s">
        <v>433</v>
      </c>
      <c r="AA34" s="40" t="s">
        <v>433</v>
      </c>
      <c r="AB34" s="41">
        <v>0.51</v>
      </c>
      <c r="AC34" s="41">
        <v>3.58</v>
      </c>
      <c r="AD34" s="40">
        <v>0.51</v>
      </c>
      <c r="AE34" s="40">
        <v>4.1555324822698596</v>
      </c>
      <c r="AF34" s="40" t="s">
        <v>120</v>
      </c>
      <c r="AG34" s="40">
        <v>0.51</v>
      </c>
      <c r="AH34" s="40" t="s">
        <v>976</v>
      </c>
      <c r="AI34" s="40">
        <v>3.58</v>
      </c>
      <c r="AJ34" s="40" t="s">
        <v>976</v>
      </c>
      <c r="AK34" s="40">
        <v>4.1555324822698596</v>
      </c>
      <c r="AL34" s="40" t="s">
        <v>977</v>
      </c>
      <c r="AM34" s="75">
        <v>8.1913846153846198E-2</v>
      </c>
      <c r="AN34" s="40">
        <v>3.58</v>
      </c>
      <c r="AO34" s="40">
        <v>0.66744244792149698</v>
      </c>
      <c r="AP34" s="31" t="s">
        <v>1157</v>
      </c>
      <c r="AQ34" s="31">
        <v>1</v>
      </c>
      <c r="AR34" s="32" t="e">
        <f t="shared" si="0"/>
        <v>#VALUE!</v>
      </c>
      <c r="AS34" s="32" t="e">
        <f t="shared" si="1"/>
        <v>#VALUE!</v>
      </c>
      <c r="AT34" s="32" t="e">
        <f t="shared" si="2"/>
        <v>#VALUE!</v>
      </c>
      <c r="AU34" s="32" t="e">
        <f t="shared" si="3"/>
        <v>#VALUE!</v>
      </c>
      <c r="AV34" s="32" t="e">
        <f t="shared" si="4"/>
        <v>#VALUE!</v>
      </c>
      <c r="AW34" s="32" t="e">
        <f t="shared" si="5"/>
        <v>#VALUE!</v>
      </c>
      <c r="AX34" s="32" t="e">
        <f t="shared" si="6"/>
        <v>#VALUE!</v>
      </c>
      <c r="AY34" s="32" t="e">
        <f t="shared" si="7"/>
        <v>#VALUE!</v>
      </c>
      <c r="AZ34" s="32" t="e">
        <f t="shared" si="8"/>
        <v>#VALUE!</v>
      </c>
      <c r="BA34" s="32" t="e">
        <f t="shared" si="9"/>
        <v>#VALUE!</v>
      </c>
      <c r="BB34" s="32" t="e">
        <f t="shared" si="10"/>
        <v>#VALUE!</v>
      </c>
      <c r="BC34" s="32">
        <f t="shared" si="11"/>
        <v>0.51</v>
      </c>
      <c r="BD34" s="32">
        <f t="shared" si="12"/>
        <v>3.58</v>
      </c>
      <c r="BE34" s="28">
        <v>2.0879999999999999E-2</v>
      </c>
      <c r="BF34" s="32">
        <v>0.13</v>
      </c>
      <c r="BG34" s="32" t="e">
        <f t="shared" si="13"/>
        <v>#VALUE!</v>
      </c>
      <c r="BH34" s="32" t="e">
        <f t="shared" si="14"/>
        <v>#VALUE!</v>
      </c>
      <c r="BI34" s="32" t="e">
        <f t="shared" si="15"/>
        <v>#VALUE!</v>
      </c>
      <c r="BJ34" s="32" t="e">
        <f t="shared" si="16"/>
        <v>#VALUE!</v>
      </c>
      <c r="BK34" s="32" t="e">
        <f t="shared" si="17"/>
        <v>#VALUE!</v>
      </c>
      <c r="BL34" s="32" t="e">
        <f t="shared" si="18"/>
        <v>#VALUE!</v>
      </c>
      <c r="BM34" s="32" t="e">
        <f t="shared" si="19"/>
        <v>#VALUE!</v>
      </c>
      <c r="BN34" s="32" t="e">
        <f t="shared" si="20"/>
        <v>#VALUE!</v>
      </c>
      <c r="BO34" s="32" t="e">
        <f t="shared" si="21"/>
        <v>#VALUE!</v>
      </c>
      <c r="BP34" s="32" t="e">
        <f t="shared" si="22"/>
        <v>#VALUE!</v>
      </c>
      <c r="BQ34" s="32" t="e">
        <f t="shared" si="23"/>
        <v>#VALUE!</v>
      </c>
      <c r="BR34" s="32">
        <f t="shared" si="24"/>
        <v>8.1913846153846157E-2</v>
      </c>
      <c r="BS34" s="32">
        <f t="shared" si="25"/>
        <v>0.57500307692307684</v>
      </c>
      <c r="BT34" s="32"/>
      <c r="BU34" s="32"/>
      <c r="BV34" s="32"/>
      <c r="BW34" s="32"/>
      <c r="BX34" s="32"/>
      <c r="BY34" s="32"/>
      <c r="BZ34" s="32"/>
      <c r="CA34" s="32"/>
      <c r="CB34" s="32"/>
      <c r="CC34" s="32"/>
      <c r="CD34" s="32"/>
      <c r="CE34" s="32">
        <v>8.1913846153846157E-2</v>
      </c>
      <c r="CF34" s="33">
        <v>0.57500307692307684</v>
      </c>
      <c r="CG34" s="77"/>
    </row>
    <row r="35" spans="1:85" x14ac:dyDescent="0.25">
      <c r="A35" s="39">
        <v>3785979</v>
      </c>
      <c r="B35" s="40" t="s">
        <v>907</v>
      </c>
      <c r="C35" s="40" t="str">
        <f>Table14[[#This Row],[Biomarker Abbreviation]]&amp;" // "&amp;Table14[[#This Row],[Parent OFR]]</f>
        <v>BCEP // TCEP</v>
      </c>
      <c r="D35" s="28" t="s">
        <v>1155</v>
      </c>
      <c r="E35" s="28" t="s">
        <v>1025</v>
      </c>
      <c r="F35" s="40" t="s">
        <v>99</v>
      </c>
      <c r="G35" s="40">
        <v>2023</v>
      </c>
      <c r="H35" s="40" t="s">
        <v>908</v>
      </c>
      <c r="I35" s="40" t="s">
        <v>838</v>
      </c>
      <c r="J35" s="40" t="s">
        <v>919</v>
      </c>
      <c r="K35" s="40" t="s">
        <v>119</v>
      </c>
      <c r="L35" s="40" t="s">
        <v>40</v>
      </c>
      <c r="M35" s="40" t="s">
        <v>41</v>
      </c>
      <c r="N35" s="40">
        <v>69</v>
      </c>
      <c r="O35" s="40" t="s">
        <v>81</v>
      </c>
      <c r="P35" s="40" t="s">
        <v>120</v>
      </c>
      <c r="Q35" s="40" t="s">
        <v>433</v>
      </c>
      <c r="R35" s="40" t="s">
        <v>433</v>
      </c>
      <c r="S35" s="40" t="s">
        <v>433</v>
      </c>
      <c r="T35" s="40" t="s">
        <v>433</v>
      </c>
      <c r="U35" s="40" t="s">
        <v>433</v>
      </c>
      <c r="V35" s="40" t="s">
        <v>433</v>
      </c>
      <c r="W35" s="40" t="s">
        <v>433</v>
      </c>
      <c r="X35" s="40" t="s">
        <v>433</v>
      </c>
      <c r="Y35" s="40" t="s">
        <v>433</v>
      </c>
      <c r="Z35" s="40" t="s">
        <v>433</v>
      </c>
      <c r="AA35" s="40" t="s">
        <v>433</v>
      </c>
      <c r="AB35" s="41">
        <v>0.78</v>
      </c>
      <c r="AC35" s="41">
        <v>3.24</v>
      </c>
      <c r="AD35" s="40">
        <v>0.78</v>
      </c>
      <c r="AE35" s="40">
        <v>5.3934469883260796</v>
      </c>
      <c r="AF35" s="40" t="s">
        <v>120</v>
      </c>
      <c r="AG35" s="40">
        <v>0.78</v>
      </c>
      <c r="AH35" s="40" t="s">
        <v>976</v>
      </c>
      <c r="AI35" s="40">
        <v>3.24</v>
      </c>
      <c r="AJ35" s="40" t="s">
        <v>976</v>
      </c>
      <c r="AK35" s="40">
        <v>5.3934469883260796</v>
      </c>
      <c r="AL35" s="40" t="s">
        <v>977</v>
      </c>
      <c r="AM35" s="75">
        <v>0.12528</v>
      </c>
      <c r="AN35" s="40">
        <v>3.24</v>
      </c>
      <c r="AO35" s="40">
        <v>0.86627056243268097</v>
      </c>
      <c r="AP35" s="31" t="s">
        <v>1157</v>
      </c>
      <c r="AQ35" s="31">
        <v>1</v>
      </c>
      <c r="AR35" s="32" t="e">
        <f t="shared" si="0"/>
        <v>#VALUE!</v>
      </c>
      <c r="AS35" s="32" t="e">
        <f t="shared" si="1"/>
        <v>#VALUE!</v>
      </c>
      <c r="AT35" s="32" t="e">
        <f t="shared" si="2"/>
        <v>#VALUE!</v>
      </c>
      <c r="AU35" s="32" t="e">
        <f t="shared" si="3"/>
        <v>#VALUE!</v>
      </c>
      <c r="AV35" s="32" t="e">
        <f t="shared" si="4"/>
        <v>#VALUE!</v>
      </c>
      <c r="AW35" s="32" t="e">
        <f t="shared" si="5"/>
        <v>#VALUE!</v>
      </c>
      <c r="AX35" s="32" t="e">
        <f t="shared" si="6"/>
        <v>#VALUE!</v>
      </c>
      <c r="AY35" s="32" t="e">
        <f t="shared" si="7"/>
        <v>#VALUE!</v>
      </c>
      <c r="AZ35" s="32" t="e">
        <f t="shared" si="8"/>
        <v>#VALUE!</v>
      </c>
      <c r="BA35" s="32" t="e">
        <f t="shared" si="9"/>
        <v>#VALUE!</v>
      </c>
      <c r="BB35" s="32" t="e">
        <f t="shared" si="10"/>
        <v>#VALUE!</v>
      </c>
      <c r="BC35" s="32">
        <f t="shared" si="11"/>
        <v>0.78</v>
      </c>
      <c r="BD35" s="32">
        <f t="shared" si="12"/>
        <v>3.24</v>
      </c>
      <c r="BE35" s="28">
        <v>2.0879999999999999E-2</v>
      </c>
      <c r="BF35" s="32">
        <v>0.13</v>
      </c>
      <c r="BG35" s="32" t="e">
        <f t="shared" si="13"/>
        <v>#VALUE!</v>
      </c>
      <c r="BH35" s="32" t="e">
        <f t="shared" si="14"/>
        <v>#VALUE!</v>
      </c>
      <c r="BI35" s="32" t="e">
        <f t="shared" si="15"/>
        <v>#VALUE!</v>
      </c>
      <c r="BJ35" s="32" t="e">
        <f t="shared" si="16"/>
        <v>#VALUE!</v>
      </c>
      <c r="BK35" s="32" t="e">
        <f t="shared" si="17"/>
        <v>#VALUE!</v>
      </c>
      <c r="BL35" s="32" t="e">
        <f t="shared" si="18"/>
        <v>#VALUE!</v>
      </c>
      <c r="BM35" s="32" t="e">
        <f t="shared" si="19"/>
        <v>#VALUE!</v>
      </c>
      <c r="BN35" s="32" t="e">
        <f t="shared" si="20"/>
        <v>#VALUE!</v>
      </c>
      <c r="BO35" s="32" t="e">
        <f t="shared" si="21"/>
        <v>#VALUE!</v>
      </c>
      <c r="BP35" s="32" t="e">
        <f t="shared" si="22"/>
        <v>#VALUE!</v>
      </c>
      <c r="BQ35" s="32" t="e">
        <f t="shared" si="23"/>
        <v>#VALUE!</v>
      </c>
      <c r="BR35" s="32">
        <f t="shared" si="24"/>
        <v>0.12528</v>
      </c>
      <c r="BS35" s="32">
        <f t="shared" si="25"/>
        <v>0.52039384615384621</v>
      </c>
      <c r="BT35" s="32"/>
      <c r="BU35" s="32"/>
      <c r="BV35" s="32"/>
      <c r="BW35" s="32"/>
      <c r="BX35" s="32"/>
      <c r="BY35" s="32"/>
      <c r="BZ35" s="32"/>
      <c r="CA35" s="32"/>
      <c r="CB35" s="32"/>
      <c r="CC35" s="32"/>
      <c r="CD35" s="32"/>
      <c r="CE35" s="32">
        <v>0.12528</v>
      </c>
      <c r="CF35" s="33">
        <v>0.52039384615384621</v>
      </c>
      <c r="CG35" s="77"/>
    </row>
    <row r="36" spans="1:85" x14ac:dyDescent="0.25">
      <c r="A36" s="39">
        <v>3785979</v>
      </c>
      <c r="B36" s="40" t="s">
        <v>907</v>
      </c>
      <c r="C36" s="40" t="str">
        <f>Table14[[#This Row],[Biomarker Abbreviation]]&amp;" // "&amp;Table14[[#This Row],[Parent OFR]]</f>
        <v>BCEP // TCEP</v>
      </c>
      <c r="D36" s="28" t="s">
        <v>1155</v>
      </c>
      <c r="E36" s="28" t="s">
        <v>1025</v>
      </c>
      <c r="F36" s="40" t="s">
        <v>99</v>
      </c>
      <c r="G36" s="40">
        <v>2023</v>
      </c>
      <c r="H36" s="40" t="s">
        <v>908</v>
      </c>
      <c r="I36" s="40" t="s">
        <v>838</v>
      </c>
      <c r="J36" s="40" t="s">
        <v>921</v>
      </c>
      <c r="K36" s="40" t="s">
        <v>119</v>
      </c>
      <c r="L36" s="40" t="s">
        <v>40</v>
      </c>
      <c r="M36" s="40" t="s">
        <v>41</v>
      </c>
      <c r="N36" s="40">
        <v>73</v>
      </c>
      <c r="O36" s="40" t="s">
        <v>81</v>
      </c>
      <c r="P36" s="40" t="s">
        <v>120</v>
      </c>
      <c r="Q36" s="40" t="s">
        <v>433</v>
      </c>
      <c r="R36" s="40" t="s">
        <v>433</v>
      </c>
      <c r="S36" s="40" t="s">
        <v>433</v>
      </c>
      <c r="T36" s="40" t="s">
        <v>433</v>
      </c>
      <c r="U36" s="40" t="s">
        <v>433</v>
      </c>
      <c r="V36" s="40" t="s">
        <v>433</v>
      </c>
      <c r="W36" s="40" t="s">
        <v>433</v>
      </c>
      <c r="X36" s="40" t="s">
        <v>433</v>
      </c>
      <c r="Y36" s="40" t="s">
        <v>433</v>
      </c>
      <c r="Z36" s="40" t="s">
        <v>433</v>
      </c>
      <c r="AA36" s="40" t="s">
        <v>433</v>
      </c>
      <c r="AB36" s="41">
        <v>0.88</v>
      </c>
      <c r="AC36" s="41">
        <v>3.99</v>
      </c>
      <c r="AD36" s="40">
        <v>0.88</v>
      </c>
      <c r="AE36" s="40">
        <v>8.5702821373813993</v>
      </c>
      <c r="AF36" s="40" t="s">
        <v>120</v>
      </c>
      <c r="AG36" s="40">
        <v>0.88</v>
      </c>
      <c r="AH36" s="40" t="s">
        <v>976</v>
      </c>
      <c r="AI36" s="40">
        <v>3.99</v>
      </c>
      <c r="AJ36" s="40" t="s">
        <v>976</v>
      </c>
      <c r="AK36" s="40">
        <v>8.5702821373813993</v>
      </c>
      <c r="AL36" s="40" t="s">
        <v>977</v>
      </c>
      <c r="AM36" s="75">
        <v>0.14134153846153799</v>
      </c>
      <c r="AN36" s="40">
        <v>3.99</v>
      </c>
      <c r="AO36" s="40">
        <v>1.37651916175787</v>
      </c>
      <c r="AP36" s="31" t="s">
        <v>1157</v>
      </c>
      <c r="AQ36" s="31">
        <v>1</v>
      </c>
      <c r="AR36" s="32" t="e">
        <f t="shared" si="0"/>
        <v>#VALUE!</v>
      </c>
      <c r="AS36" s="32" t="e">
        <f t="shared" si="1"/>
        <v>#VALUE!</v>
      </c>
      <c r="AT36" s="32" t="e">
        <f t="shared" si="2"/>
        <v>#VALUE!</v>
      </c>
      <c r="AU36" s="32" t="e">
        <f t="shared" si="3"/>
        <v>#VALUE!</v>
      </c>
      <c r="AV36" s="32" t="e">
        <f t="shared" si="4"/>
        <v>#VALUE!</v>
      </c>
      <c r="AW36" s="32" t="e">
        <f t="shared" si="5"/>
        <v>#VALUE!</v>
      </c>
      <c r="AX36" s="32" t="e">
        <f t="shared" si="6"/>
        <v>#VALUE!</v>
      </c>
      <c r="AY36" s="32" t="e">
        <f t="shared" si="7"/>
        <v>#VALUE!</v>
      </c>
      <c r="AZ36" s="32" t="e">
        <f t="shared" si="8"/>
        <v>#VALUE!</v>
      </c>
      <c r="BA36" s="32" t="e">
        <f t="shared" si="9"/>
        <v>#VALUE!</v>
      </c>
      <c r="BB36" s="32" t="e">
        <f t="shared" si="10"/>
        <v>#VALUE!</v>
      </c>
      <c r="BC36" s="32">
        <f t="shared" si="11"/>
        <v>0.88</v>
      </c>
      <c r="BD36" s="32">
        <f t="shared" si="12"/>
        <v>3.99</v>
      </c>
      <c r="BE36" s="28">
        <v>2.0879999999999999E-2</v>
      </c>
      <c r="BF36" s="32">
        <v>0.13</v>
      </c>
      <c r="BG36" s="32" t="e">
        <f t="shared" si="13"/>
        <v>#VALUE!</v>
      </c>
      <c r="BH36" s="32" t="e">
        <f t="shared" si="14"/>
        <v>#VALUE!</v>
      </c>
      <c r="BI36" s="32" t="e">
        <f t="shared" si="15"/>
        <v>#VALUE!</v>
      </c>
      <c r="BJ36" s="32" t="e">
        <f t="shared" si="16"/>
        <v>#VALUE!</v>
      </c>
      <c r="BK36" s="32" t="e">
        <f t="shared" si="17"/>
        <v>#VALUE!</v>
      </c>
      <c r="BL36" s="32" t="e">
        <f t="shared" si="18"/>
        <v>#VALUE!</v>
      </c>
      <c r="BM36" s="32" t="e">
        <f t="shared" si="19"/>
        <v>#VALUE!</v>
      </c>
      <c r="BN36" s="32" t="e">
        <f t="shared" si="20"/>
        <v>#VALUE!</v>
      </c>
      <c r="BO36" s="32" t="e">
        <f t="shared" si="21"/>
        <v>#VALUE!</v>
      </c>
      <c r="BP36" s="32" t="e">
        <f t="shared" si="22"/>
        <v>#VALUE!</v>
      </c>
      <c r="BQ36" s="32" t="e">
        <f t="shared" si="23"/>
        <v>#VALUE!</v>
      </c>
      <c r="BR36" s="32">
        <f t="shared" si="24"/>
        <v>0.14134153846153846</v>
      </c>
      <c r="BS36" s="32">
        <f t="shared" si="25"/>
        <v>0.6408553846153846</v>
      </c>
      <c r="BT36" s="32"/>
      <c r="BU36" s="32"/>
      <c r="BV36" s="32"/>
      <c r="BW36" s="32"/>
      <c r="BX36" s="32"/>
      <c r="BY36" s="32"/>
      <c r="BZ36" s="32"/>
      <c r="CA36" s="32"/>
      <c r="CB36" s="32"/>
      <c r="CC36" s="32"/>
      <c r="CD36" s="32"/>
      <c r="CE36" s="32">
        <v>0.14134153846153846</v>
      </c>
      <c r="CF36" s="33">
        <v>0.6408553846153846</v>
      </c>
      <c r="CG36" s="77"/>
    </row>
    <row r="37" spans="1:85" x14ac:dyDescent="0.25">
      <c r="A37" s="39">
        <v>3785979</v>
      </c>
      <c r="B37" s="40" t="s">
        <v>907</v>
      </c>
      <c r="C37" s="40" t="str">
        <f>Table14[[#This Row],[Biomarker Abbreviation]]&amp;" // "&amp;Table14[[#This Row],[Parent OFR]]</f>
        <v>BCEP // TCEP</v>
      </c>
      <c r="D37" s="28" t="s">
        <v>1155</v>
      </c>
      <c r="E37" s="28" t="s">
        <v>1025</v>
      </c>
      <c r="F37" s="40" t="s">
        <v>99</v>
      </c>
      <c r="G37" s="40">
        <v>2023</v>
      </c>
      <c r="H37" s="40" t="s">
        <v>908</v>
      </c>
      <c r="I37" s="40" t="s">
        <v>838</v>
      </c>
      <c r="J37" s="40" t="s">
        <v>923</v>
      </c>
      <c r="K37" s="40" t="s">
        <v>119</v>
      </c>
      <c r="L37" s="40" t="s">
        <v>40</v>
      </c>
      <c r="M37" s="40" t="s">
        <v>41</v>
      </c>
      <c r="N37" s="40">
        <v>74</v>
      </c>
      <c r="O37" s="40" t="s">
        <v>81</v>
      </c>
      <c r="P37" s="40" t="s">
        <v>120</v>
      </c>
      <c r="Q37" s="40" t="s">
        <v>433</v>
      </c>
      <c r="R37" s="40" t="s">
        <v>433</v>
      </c>
      <c r="S37" s="40" t="s">
        <v>433</v>
      </c>
      <c r="T37" s="40" t="s">
        <v>433</v>
      </c>
      <c r="U37" s="40" t="s">
        <v>433</v>
      </c>
      <c r="V37" s="40" t="s">
        <v>433</v>
      </c>
      <c r="W37" s="40" t="s">
        <v>433</v>
      </c>
      <c r="X37" s="40" t="s">
        <v>433</v>
      </c>
      <c r="Y37" s="40" t="s">
        <v>433</v>
      </c>
      <c r="Z37" s="40" t="s">
        <v>433</v>
      </c>
      <c r="AA37" s="40" t="s">
        <v>433</v>
      </c>
      <c r="AB37" s="41">
        <v>0.52</v>
      </c>
      <c r="AC37" s="41">
        <v>2.8</v>
      </c>
      <c r="AD37" s="40">
        <v>0.52</v>
      </c>
      <c r="AE37" s="40">
        <v>2.8282178132811602</v>
      </c>
      <c r="AF37" s="40" t="s">
        <v>120</v>
      </c>
      <c r="AG37" s="40">
        <v>0.52</v>
      </c>
      <c r="AH37" s="40" t="s">
        <v>976</v>
      </c>
      <c r="AI37" s="40">
        <v>2.8</v>
      </c>
      <c r="AJ37" s="40" t="s">
        <v>976</v>
      </c>
      <c r="AK37" s="40">
        <v>2.8282178132811602</v>
      </c>
      <c r="AL37" s="40" t="s">
        <v>977</v>
      </c>
      <c r="AM37" s="75">
        <v>8.3519999999999997E-2</v>
      </c>
      <c r="AN37" s="40">
        <v>2.8</v>
      </c>
      <c r="AO37" s="40">
        <v>0.45425529185623598</v>
      </c>
      <c r="AP37" s="31" t="s">
        <v>1157</v>
      </c>
      <c r="AQ37" s="31">
        <v>1</v>
      </c>
      <c r="AR37" s="32" t="e">
        <f t="shared" si="0"/>
        <v>#VALUE!</v>
      </c>
      <c r="AS37" s="32" t="e">
        <f t="shared" si="1"/>
        <v>#VALUE!</v>
      </c>
      <c r="AT37" s="32" t="e">
        <f t="shared" si="2"/>
        <v>#VALUE!</v>
      </c>
      <c r="AU37" s="32" t="e">
        <f t="shared" si="3"/>
        <v>#VALUE!</v>
      </c>
      <c r="AV37" s="32" t="e">
        <f t="shared" si="4"/>
        <v>#VALUE!</v>
      </c>
      <c r="AW37" s="32" t="e">
        <f t="shared" si="5"/>
        <v>#VALUE!</v>
      </c>
      <c r="AX37" s="32" t="e">
        <f t="shared" si="6"/>
        <v>#VALUE!</v>
      </c>
      <c r="AY37" s="32" t="e">
        <f t="shared" si="7"/>
        <v>#VALUE!</v>
      </c>
      <c r="AZ37" s="32" t="e">
        <f t="shared" si="8"/>
        <v>#VALUE!</v>
      </c>
      <c r="BA37" s="32" t="e">
        <f t="shared" si="9"/>
        <v>#VALUE!</v>
      </c>
      <c r="BB37" s="32" t="e">
        <f t="shared" si="10"/>
        <v>#VALUE!</v>
      </c>
      <c r="BC37" s="32">
        <f t="shared" si="11"/>
        <v>0.52</v>
      </c>
      <c r="BD37" s="32">
        <f t="shared" si="12"/>
        <v>2.8</v>
      </c>
      <c r="BE37" s="28">
        <v>2.0879999999999999E-2</v>
      </c>
      <c r="BF37" s="32">
        <v>0.13</v>
      </c>
      <c r="BG37" s="32" t="e">
        <f t="shared" si="13"/>
        <v>#VALUE!</v>
      </c>
      <c r="BH37" s="32" t="e">
        <f t="shared" si="14"/>
        <v>#VALUE!</v>
      </c>
      <c r="BI37" s="32" t="e">
        <f t="shared" si="15"/>
        <v>#VALUE!</v>
      </c>
      <c r="BJ37" s="32" t="e">
        <f t="shared" si="16"/>
        <v>#VALUE!</v>
      </c>
      <c r="BK37" s="32" t="e">
        <f t="shared" si="17"/>
        <v>#VALUE!</v>
      </c>
      <c r="BL37" s="32" t="e">
        <f t="shared" si="18"/>
        <v>#VALUE!</v>
      </c>
      <c r="BM37" s="32" t="e">
        <f t="shared" si="19"/>
        <v>#VALUE!</v>
      </c>
      <c r="BN37" s="32" t="e">
        <f t="shared" si="20"/>
        <v>#VALUE!</v>
      </c>
      <c r="BO37" s="32" t="e">
        <f t="shared" si="21"/>
        <v>#VALUE!</v>
      </c>
      <c r="BP37" s="32" t="e">
        <f t="shared" si="22"/>
        <v>#VALUE!</v>
      </c>
      <c r="BQ37" s="32" t="e">
        <f t="shared" si="23"/>
        <v>#VALUE!</v>
      </c>
      <c r="BR37" s="32">
        <f t="shared" si="24"/>
        <v>8.3519999999999997E-2</v>
      </c>
      <c r="BS37" s="32">
        <f t="shared" si="25"/>
        <v>0.44972307692307689</v>
      </c>
      <c r="BT37" s="32"/>
      <c r="BU37" s="32"/>
      <c r="BV37" s="32"/>
      <c r="BW37" s="32"/>
      <c r="BX37" s="32"/>
      <c r="BY37" s="32"/>
      <c r="BZ37" s="32"/>
      <c r="CA37" s="32"/>
      <c r="CB37" s="32"/>
      <c r="CC37" s="32"/>
      <c r="CD37" s="32"/>
      <c r="CE37" s="32">
        <v>8.3519999999999997E-2</v>
      </c>
      <c r="CF37" s="33">
        <v>0.44972307692307689</v>
      </c>
      <c r="CG37" s="77"/>
    </row>
    <row r="38" spans="1:85" x14ac:dyDescent="0.25">
      <c r="A38" s="39">
        <v>3785979</v>
      </c>
      <c r="B38" s="40" t="s">
        <v>907</v>
      </c>
      <c r="C38" s="40" t="str">
        <f>Table14[[#This Row],[Biomarker Abbreviation]]&amp;" // "&amp;Table14[[#This Row],[Parent OFR]]</f>
        <v>BCEP // TCEP</v>
      </c>
      <c r="D38" s="28" t="s">
        <v>1155</v>
      </c>
      <c r="E38" s="28" t="s">
        <v>1025</v>
      </c>
      <c r="F38" s="40" t="s">
        <v>99</v>
      </c>
      <c r="G38" s="40">
        <v>2023</v>
      </c>
      <c r="H38" s="40" t="s">
        <v>908</v>
      </c>
      <c r="I38" s="40" t="s">
        <v>838</v>
      </c>
      <c r="J38" s="40" t="s">
        <v>926</v>
      </c>
      <c r="K38" s="40" t="s">
        <v>119</v>
      </c>
      <c r="L38" s="40" t="s">
        <v>40</v>
      </c>
      <c r="M38" s="40" t="s">
        <v>41</v>
      </c>
      <c r="N38" s="40">
        <v>79</v>
      </c>
      <c r="O38" s="40" t="s">
        <v>81</v>
      </c>
      <c r="P38" s="40" t="s">
        <v>120</v>
      </c>
      <c r="Q38" s="40" t="s">
        <v>433</v>
      </c>
      <c r="R38" s="40" t="s">
        <v>433</v>
      </c>
      <c r="S38" s="40" t="s">
        <v>433</v>
      </c>
      <c r="T38" s="40" t="s">
        <v>433</v>
      </c>
      <c r="U38" s="40" t="s">
        <v>433</v>
      </c>
      <c r="V38" s="40" t="s">
        <v>433</v>
      </c>
      <c r="W38" s="40" t="s">
        <v>433</v>
      </c>
      <c r="X38" s="40" t="s">
        <v>433</v>
      </c>
      <c r="Y38" s="40" t="s">
        <v>433</v>
      </c>
      <c r="Z38" s="40" t="s">
        <v>433</v>
      </c>
      <c r="AA38" s="40" t="s">
        <v>433</v>
      </c>
      <c r="AB38" s="41">
        <v>0.71</v>
      </c>
      <c r="AC38" s="41">
        <v>2.97</v>
      </c>
      <c r="AD38" s="40">
        <v>0.71</v>
      </c>
      <c r="AE38" s="40">
        <v>4.2547447301084604</v>
      </c>
      <c r="AF38" s="40" t="s">
        <v>120</v>
      </c>
      <c r="AG38" s="40">
        <v>0.71</v>
      </c>
      <c r="AH38" s="40" t="s">
        <v>976</v>
      </c>
      <c r="AI38" s="40">
        <v>2.97</v>
      </c>
      <c r="AJ38" s="40" t="s">
        <v>976</v>
      </c>
      <c r="AK38" s="40">
        <v>4.2547447301084604</v>
      </c>
      <c r="AL38" s="40" t="s">
        <v>977</v>
      </c>
      <c r="AM38" s="75">
        <v>0.11403692307692299</v>
      </c>
      <c r="AN38" s="40">
        <v>2.97</v>
      </c>
      <c r="AO38" s="40">
        <v>0.683377461266651</v>
      </c>
      <c r="AP38" s="31" t="s">
        <v>1157</v>
      </c>
      <c r="AQ38" s="31">
        <v>1</v>
      </c>
      <c r="AR38" s="32" t="e">
        <f t="shared" si="0"/>
        <v>#VALUE!</v>
      </c>
      <c r="AS38" s="32" t="e">
        <f t="shared" si="1"/>
        <v>#VALUE!</v>
      </c>
      <c r="AT38" s="32" t="e">
        <f t="shared" si="2"/>
        <v>#VALUE!</v>
      </c>
      <c r="AU38" s="32" t="e">
        <f t="shared" si="3"/>
        <v>#VALUE!</v>
      </c>
      <c r="AV38" s="32" t="e">
        <f t="shared" si="4"/>
        <v>#VALUE!</v>
      </c>
      <c r="AW38" s="32" t="e">
        <f t="shared" si="5"/>
        <v>#VALUE!</v>
      </c>
      <c r="AX38" s="32" t="e">
        <f t="shared" si="6"/>
        <v>#VALUE!</v>
      </c>
      <c r="AY38" s="32" t="e">
        <f t="shared" si="7"/>
        <v>#VALUE!</v>
      </c>
      <c r="AZ38" s="32" t="e">
        <f t="shared" si="8"/>
        <v>#VALUE!</v>
      </c>
      <c r="BA38" s="32" t="e">
        <f t="shared" si="9"/>
        <v>#VALUE!</v>
      </c>
      <c r="BB38" s="32" t="e">
        <f t="shared" si="10"/>
        <v>#VALUE!</v>
      </c>
      <c r="BC38" s="32">
        <f t="shared" si="11"/>
        <v>0.71</v>
      </c>
      <c r="BD38" s="32">
        <f t="shared" si="12"/>
        <v>2.97</v>
      </c>
      <c r="BE38" s="28">
        <v>2.0879999999999999E-2</v>
      </c>
      <c r="BF38" s="32">
        <v>0.13</v>
      </c>
      <c r="BG38" s="32" t="e">
        <f t="shared" si="13"/>
        <v>#VALUE!</v>
      </c>
      <c r="BH38" s="32" t="e">
        <f t="shared" si="14"/>
        <v>#VALUE!</v>
      </c>
      <c r="BI38" s="32" t="e">
        <f t="shared" si="15"/>
        <v>#VALUE!</v>
      </c>
      <c r="BJ38" s="32" t="e">
        <f t="shared" si="16"/>
        <v>#VALUE!</v>
      </c>
      <c r="BK38" s="32" t="e">
        <f t="shared" si="17"/>
        <v>#VALUE!</v>
      </c>
      <c r="BL38" s="32" t="e">
        <f t="shared" si="18"/>
        <v>#VALUE!</v>
      </c>
      <c r="BM38" s="32" t="e">
        <f t="shared" si="19"/>
        <v>#VALUE!</v>
      </c>
      <c r="BN38" s="32" t="e">
        <f t="shared" si="20"/>
        <v>#VALUE!</v>
      </c>
      <c r="BO38" s="32" t="e">
        <f t="shared" si="21"/>
        <v>#VALUE!</v>
      </c>
      <c r="BP38" s="32" t="e">
        <f t="shared" si="22"/>
        <v>#VALUE!</v>
      </c>
      <c r="BQ38" s="32" t="e">
        <f t="shared" si="23"/>
        <v>#VALUE!</v>
      </c>
      <c r="BR38" s="32">
        <f t="shared" si="24"/>
        <v>0.11403692307692306</v>
      </c>
      <c r="BS38" s="32">
        <f t="shared" si="25"/>
        <v>0.47702769230769232</v>
      </c>
      <c r="BT38" s="32"/>
      <c r="BU38" s="32"/>
      <c r="BV38" s="32"/>
      <c r="BW38" s="32"/>
      <c r="BX38" s="32"/>
      <c r="BY38" s="32"/>
      <c r="BZ38" s="32"/>
      <c r="CA38" s="32"/>
      <c r="CB38" s="32"/>
      <c r="CC38" s="32"/>
      <c r="CD38" s="32"/>
      <c r="CE38" s="32">
        <v>0.11403692307692306</v>
      </c>
      <c r="CF38" s="33">
        <v>0.47702769230769232</v>
      </c>
      <c r="CG38" s="77"/>
    </row>
    <row r="39" spans="1:85" x14ac:dyDescent="0.25">
      <c r="A39" s="39">
        <v>3785979</v>
      </c>
      <c r="B39" s="40" t="s">
        <v>907</v>
      </c>
      <c r="C39" s="40" t="str">
        <f>Table14[[#This Row],[Biomarker Abbreviation]]&amp;" // "&amp;Table14[[#This Row],[Parent OFR]]</f>
        <v>BCEP // TCEP</v>
      </c>
      <c r="D39" s="28" t="s">
        <v>1155</v>
      </c>
      <c r="E39" s="28" t="s">
        <v>1025</v>
      </c>
      <c r="F39" s="40" t="s">
        <v>99</v>
      </c>
      <c r="G39" s="40">
        <v>2023</v>
      </c>
      <c r="H39" s="40" t="s">
        <v>908</v>
      </c>
      <c r="I39" s="40" t="s">
        <v>838</v>
      </c>
      <c r="J39" s="40" t="s">
        <v>928</v>
      </c>
      <c r="K39" s="40" t="s">
        <v>119</v>
      </c>
      <c r="L39" s="40" t="s">
        <v>40</v>
      </c>
      <c r="M39" s="40" t="s">
        <v>41</v>
      </c>
      <c r="N39" s="40">
        <v>80</v>
      </c>
      <c r="O39" s="40" t="s">
        <v>81</v>
      </c>
      <c r="P39" s="40" t="s">
        <v>120</v>
      </c>
      <c r="Q39" s="40" t="s">
        <v>433</v>
      </c>
      <c r="R39" s="40" t="s">
        <v>433</v>
      </c>
      <c r="S39" s="40" t="s">
        <v>433</v>
      </c>
      <c r="T39" s="40" t="s">
        <v>433</v>
      </c>
      <c r="U39" s="40" t="s">
        <v>433</v>
      </c>
      <c r="V39" s="40" t="s">
        <v>433</v>
      </c>
      <c r="W39" s="40" t="s">
        <v>433</v>
      </c>
      <c r="X39" s="40" t="s">
        <v>433</v>
      </c>
      <c r="Y39" s="40" t="s">
        <v>433</v>
      </c>
      <c r="Z39" s="40" t="s">
        <v>433</v>
      </c>
      <c r="AA39" s="40" t="s">
        <v>433</v>
      </c>
      <c r="AB39" s="41">
        <v>0.69</v>
      </c>
      <c r="AC39" s="41">
        <v>3.28</v>
      </c>
      <c r="AD39" s="40">
        <v>0.69</v>
      </c>
      <c r="AE39" s="40">
        <v>4.8683977564932999</v>
      </c>
      <c r="AF39" s="40" t="s">
        <v>120</v>
      </c>
      <c r="AG39" s="40">
        <v>0.69</v>
      </c>
      <c r="AH39" s="40" t="s">
        <v>976</v>
      </c>
      <c r="AI39" s="40">
        <v>3.28</v>
      </c>
      <c r="AJ39" s="40" t="s">
        <v>976</v>
      </c>
      <c r="AK39" s="40">
        <v>4.8683977564932999</v>
      </c>
      <c r="AL39" s="40" t="s">
        <v>977</v>
      </c>
      <c r="AM39" s="75">
        <v>0.11082461538461499</v>
      </c>
      <c r="AN39" s="40">
        <v>3.28</v>
      </c>
      <c r="AO39" s="40">
        <v>0.78193957811984705</v>
      </c>
      <c r="AP39" s="31" t="s">
        <v>1157</v>
      </c>
      <c r="AQ39" s="31">
        <v>1</v>
      </c>
      <c r="AR39" s="32" t="e">
        <f t="shared" si="0"/>
        <v>#VALUE!</v>
      </c>
      <c r="AS39" s="32" t="e">
        <f t="shared" si="1"/>
        <v>#VALUE!</v>
      </c>
      <c r="AT39" s="32" t="e">
        <f t="shared" si="2"/>
        <v>#VALUE!</v>
      </c>
      <c r="AU39" s="32" t="e">
        <f t="shared" si="3"/>
        <v>#VALUE!</v>
      </c>
      <c r="AV39" s="32" t="e">
        <f t="shared" si="4"/>
        <v>#VALUE!</v>
      </c>
      <c r="AW39" s="32" t="e">
        <f t="shared" si="5"/>
        <v>#VALUE!</v>
      </c>
      <c r="AX39" s="32" t="e">
        <f t="shared" si="6"/>
        <v>#VALUE!</v>
      </c>
      <c r="AY39" s="32" t="e">
        <f t="shared" si="7"/>
        <v>#VALUE!</v>
      </c>
      <c r="AZ39" s="32" t="e">
        <f t="shared" si="8"/>
        <v>#VALUE!</v>
      </c>
      <c r="BA39" s="32" t="e">
        <f t="shared" si="9"/>
        <v>#VALUE!</v>
      </c>
      <c r="BB39" s="32" t="e">
        <f t="shared" si="10"/>
        <v>#VALUE!</v>
      </c>
      <c r="BC39" s="32">
        <f t="shared" si="11"/>
        <v>0.69</v>
      </c>
      <c r="BD39" s="32">
        <f t="shared" si="12"/>
        <v>3.28</v>
      </c>
      <c r="BE39" s="28">
        <v>2.0879999999999999E-2</v>
      </c>
      <c r="BF39" s="32">
        <v>0.13</v>
      </c>
      <c r="BG39" s="32" t="e">
        <f t="shared" si="13"/>
        <v>#VALUE!</v>
      </c>
      <c r="BH39" s="32" t="e">
        <f t="shared" si="14"/>
        <v>#VALUE!</v>
      </c>
      <c r="BI39" s="32" t="e">
        <f t="shared" si="15"/>
        <v>#VALUE!</v>
      </c>
      <c r="BJ39" s="32" t="e">
        <f t="shared" si="16"/>
        <v>#VALUE!</v>
      </c>
      <c r="BK39" s="32" t="e">
        <f t="shared" si="17"/>
        <v>#VALUE!</v>
      </c>
      <c r="BL39" s="32" t="e">
        <f t="shared" si="18"/>
        <v>#VALUE!</v>
      </c>
      <c r="BM39" s="32" t="e">
        <f t="shared" si="19"/>
        <v>#VALUE!</v>
      </c>
      <c r="BN39" s="32" t="e">
        <f t="shared" si="20"/>
        <v>#VALUE!</v>
      </c>
      <c r="BO39" s="32" t="e">
        <f t="shared" si="21"/>
        <v>#VALUE!</v>
      </c>
      <c r="BP39" s="32" t="e">
        <f t="shared" si="22"/>
        <v>#VALUE!</v>
      </c>
      <c r="BQ39" s="32" t="e">
        <f t="shared" si="23"/>
        <v>#VALUE!</v>
      </c>
      <c r="BR39" s="32">
        <f t="shared" si="24"/>
        <v>0.11082461538461537</v>
      </c>
      <c r="BS39" s="32">
        <f t="shared" si="25"/>
        <v>0.52681846153846146</v>
      </c>
      <c r="BT39" s="32"/>
      <c r="BU39" s="32"/>
      <c r="BV39" s="32"/>
      <c r="BW39" s="32"/>
      <c r="BX39" s="32"/>
      <c r="BY39" s="32"/>
      <c r="BZ39" s="32"/>
      <c r="CA39" s="32"/>
      <c r="CB39" s="32"/>
      <c r="CC39" s="32"/>
      <c r="CD39" s="32"/>
      <c r="CE39" s="32">
        <v>0.11082461538461537</v>
      </c>
      <c r="CF39" s="33">
        <v>0.52681846153846146</v>
      </c>
      <c r="CG39" s="77"/>
    </row>
    <row r="40" spans="1:85" x14ac:dyDescent="0.25">
      <c r="A40" s="39">
        <v>3785979</v>
      </c>
      <c r="B40" s="40" t="s">
        <v>907</v>
      </c>
      <c r="C40" s="40" t="str">
        <f>Table14[[#This Row],[Biomarker Abbreviation]]&amp;" // "&amp;Table14[[#This Row],[Parent OFR]]</f>
        <v>BCEP // TCEP</v>
      </c>
      <c r="D40" s="28" t="s">
        <v>1155</v>
      </c>
      <c r="E40" s="28" t="s">
        <v>1025</v>
      </c>
      <c r="F40" s="40" t="s">
        <v>99</v>
      </c>
      <c r="G40" s="40">
        <v>2023</v>
      </c>
      <c r="H40" s="40" t="s">
        <v>908</v>
      </c>
      <c r="I40" s="40" t="s">
        <v>838</v>
      </c>
      <c r="J40" s="40" t="s">
        <v>930</v>
      </c>
      <c r="K40" s="40" t="s">
        <v>119</v>
      </c>
      <c r="L40" s="40" t="s">
        <v>40</v>
      </c>
      <c r="M40" s="40" t="s">
        <v>41</v>
      </c>
      <c r="N40" s="40">
        <v>82</v>
      </c>
      <c r="O40" s="40" t="s">
        <v>81</v>
      </c>
      <c r="P40" s="40" t="s">
        <v>120</v>
      </c>
      <c r="Q40" s="40" t="s">
        <v>433</v>
      </c>
      <c r="R40" s="40" t="s">
        <v>433</v>
      </c>
      <c r="S40" s="40" t="s">
        <v>433</v>
      </c>
      <c r="T40" s="40" t="s">
        <v>433</v>
      </c>
      <c r="U40" s="40" t="s">
        <v>433</v>
      </c>
      <c r="V40" s="40" t="s">
        <v>433</v>
      </c>
      <c r="W40" s="40" t="s">
        <v>433</v>
      </c>
      <c r="X40" s="40" t="s">
        <v>433</v>
      </c>
      <c r="Y40" s="40" t="s">
        <v>433</v>
      </c>
      <c r="Z40" s="40" t="s">
        <v>433</v>
      </c>
      <c r="AA40" s="40" t="s">
        <v>433</v>
      </c>
      <c r="AB40" s="41">
        <v>0.62</v>
      </c>
      <c r="AC40" s="41">
        <v>3.17</v>
      </c>
      <c r="AD40" s="40">
        <v>0.62</v>
      </c>
      <c r="AE40" s="40">
        <v>4.1358124313545801</v>
      </c>
      <c r="AF40" s="40" t="s">
        <v>120</v>
      </c>
      <c r="AG40" s="40">
        <v>0.62</v>
      </c>
      <c r="AH40" s="40" t="s">
        <v>976</v>
      </c>
      <c r="AI40" s="40">
        <v>3.17</v>
      </c>
      <c r="AJ40" s="40" t="s">
        <v>976</v>
      </c>
      <c r="AK40" s="40">
        <v>4.1358124313545801</v>
      </c>
      <c r="AL40" s="40" t="s">
        <v>977</v>
      </c>
      <c r="AM40" s="75">
        <v>9.9581538461538499E-2</v>
      </c>
      <c r="AN40" s="40">
        <v>3.17</v>
      </c>
      <c r="AO40" s="40">
        <v>0.66427510435910497</v>
      </c>
      <c r="AP40" s="31" t="s">
        <v>1157</v>
      </c>
      <c r="AQ40" s="31">
        <v>1</v>
      </c>
      <c r="AR40" s="32" t="e">
        <f t="shared" si="0"/>
        <v>#VALUE!</v>
      </c>
      <c r="AS40" s="32" t="e">
        <f t="shared" si="1"/>
        <v>#VALUE!</v>
      </c>
      <c r="AT40" s="32" t="e">
        <f t="shared" si="2"/>
        <v>#VALUE!</v>
      </c>
      <c r="AU40" s="32" t="e">
        <f t="shared" si="3"/>
        <v>#VALUE!</v>
      </c>
      <c r="AV40" s="32" t="e">
        <f t="shared" si="4"/>
        <v>#VALUE!</v>
      </c>
      <c r="AW40" s="32" t="e">
        <f t="shared" si="5"/>
        <v>#VALUE!</v>
      </c>
      <c r="AX40" s="32" t="e">
        <f t="shared" si="6"/>
        <v>#VALUE!</v>
      </c>
      <c r="AY40" s="32" t="e">
        <f t="shared" si="7"/>
        <v>#VALUE!</v>
      </c>
      <c r="AZ40" s="32" t="e">
        <f t="shared" si="8"/>
        <v>#VALUE!</v>
      </c>
      <c r="BA40" s="32" t="e">
        <f t="shared" si="9"/>
        <v>#VALUE!</v>
      </c>
      <c r="BB40" s="32" t="e">
        <f t="shared" si="10"/>
        <v>#VALUE!</v>
      </c>
      <c r="BC40" s="32">
        <f t="shared" si="11"/>
        <v>0.62</v>
      </c>
      <c r="BD40" s="32">
        <f t="shared" si="12"/>
        <v>3.17</v>
      </c>
      <c r="BE40" s="28">
        <v>2.0879999999999999E-2</v>
      </c>
      <c r="BF40" s="32">
        <v>0.13</v>
      </c>
      <c r="BG40" s="32" t="e">
        <f t="shared" si="13"/>
        <v>#VALUE!</v>
      </c>
      <c r="BH40" s="32" t="e">
        <f t="shared" si="14"/>
        <v>#VALUE!</v>
      </c>
      <c r="BI40" s="32" t="e">
        <f t="shared" si="15"/>
        <v>#VALUE!</v>
      </c>
      <c r="BJ40" s="32" t="e">
        <f t="shared" si="16"/>
        <v>#VALUE!</v>
      </c>
      <c r="BK40" s="32" t="e">
        <f t="shared" si="17"/>
        <v>#VALUE!</v>
      </c>
      <c r="BL40" s="32" t="e">
        <f t="shared" si="18"/>
        <v>#VALUE!</v>
      </c>
      <c r="BM40" s="32" t="e">
        <f t="shared" si="19"/>
        <v>#VALUE!</v>
      </c>
      <c r="BN40" s="32" t="e">
        <f t="shared" si="20"/>
        <v>#VALUE!</v>
      </c>
      <c r="BO40" s="32" t="e">
        <f t="shared" si="21"/>
        <v>#VALUE!</v>
      </c>
      <c r="BP40" s="32" t="e">
        <f t="shared" si="22"/>
        <v>#VALUE!</v>
      </c>
      <c r="BQ40" s="32" t="e">
        <f t="shared" si="23"/>
        <v>#VALUE!</v>
      </c>
      <c r="BR40" s="32">
        <f t="shared" si="24"/>
        <v>9.9581538461538457E-2</v>
      </c>
      <c r="BS40" s="32">
        <f t="shared" si="25"/>
        <v>0.50915076923076918</v>
      </c>
      <c r="BT40" s="32"/>
      <c r="BU40" s="32"/>
      <c r="BV40" s="32"/>
      <c r="BW40" s="32"/>
      <c r="BX40" s="32"/>
      <c r="BY40" s="32"/>
      <c r="BZ40" s="32"/>
      <c r="CA40" s="32"/>
      <c r="CB40" s="32"/>
      <c r="CC40" s="32"/>
      <c r="CD40" s="32"/>
      <c r="CE40" s="32">
        <v>9.9581538461538457E-2</v>
      </c>
      <c r="CF40" s="33">
        <v>0.50915076923076918</v>
      </c>
      <c r="CG40" s="77"/>
    </row>
    <row r="41" spans="1:85" x14ac:dyDescent="0.25">
      <c r="A41" s="39">
        <v>3785979</v>
      </c>
      <c r="B41" s="40" t="s">
        <v>907</v>
      </c>
      <c r="C41" s="40" t="str">
        <f>Table14[[#This Row],[Biomarker Abbreviation]]&amp;" // "&amp;Table14[[#This Row],[Parent OFR]]</f>
        <v>BCEP // TCEP</v>
      </c>
      <c r="D41" s="28" t="s">
        <v>1155</v>
      </c>
      <c r="E41" s="28" t="s">
        <v>1025</v>
      </c>
      <c r="F41" s="40" t="s">
        <v>99</v>
      </c>
      <c r="G41" s="40">
        <v>2023</v>
      </c>
      <c r="H41" s="40" t="s">
        <v>908</v>
      </c>
      <c r="I41" s="40" t="s">
        <v>838</v>
      </c>
      <c r="J41" s="40" t="s">
        <v>932</v>
      </c>
      <c r="K41" s="40" t="s">
        <v>119</v>
      </c>
      <c r="L41" s="40" t="s">
        <v>40</v>
      </c>
      <c r="M41" s="40" t="s">
        <v>41</v>
      </c>
      <c r="N41" s="40">
        <v>97</v>
      </c>
      <c r="O41" s="40" t="s">
        <v>81</v>
      </c>
      <c r="P41" s="40" t="s">
        <v>120</v>
      </c>
      <c r="Q41" s="40" t="s">
        <v>433</v>
      </c>
      <c r="R41" s="40" t="s">
        <v>433</v>
      </c>
      <c r="S41" s="40" t="s">
        <v>433</v>
      </c>
      <c r="T41" s="40" t="s">
        <v>433</v>
      </c>
      <c r="U41" s="40" t="s">
        <v>433</v>
      </c>
      <c r="V41" s="40" t="s">
        <v>433</v>
      </c>
      <c r="W41" s="40" t="s">
        <v>433</v>
      </c>
      <c r="X41" s="40" t="s">
        <v>433</v>
      </c>
      <c r="Y41" s="40" t="s">
        <v>433</v>
      </c>
      <c r="Z41" s="40" t="s">
        <v>433</v>
      </c>
      <c r="AA41" s="40" t="s">
        <v>433</v>
      </c>
      <c r="AB41" s="41">
        <v>0.49</v>
      </c>
      <c r="AC41" s="41">
        <v>2.83</v>
      </c>
      <c r="AD41" s="40">
        <v>0.49</v>
      </c>
      <c r="AE41" s="40">
        <v>2.7121807994547402</v>
      </c>
      <c r="AF41" s="40" t="s">
        <v>120</v>
      </c>
      <c r="AG41" s="40">
        <v>0.49</v>
      </c>
      <c r="AH41" s="40" t="s">
        <v>976</v>
      </c>
      <c r="AI41" s="40">
        <v>2.83</v>
      </c>
      <c r="AJ41" s="40" t="s">
        <v>976</v>
      </c>
      <c r="AK41" s="40">
        <v>2.7121807994547402</v>
      </c>
      <c r="AL41" s="40" t="s">
        <v>977</v>
      </c>
      <c r="AM41" s="75">
        <v>7.8701538461538406E-2</v>
      </c>
      <c r="AN41" s="40">
        <v>2.83</v>
      </c>
      <c r="AO41" s="40">
        <v>0.43561796225088401</v>
      </c>
      <c r="AP41" s="31" t="s">
        <v>1157</v>
      </c>
      <c r="AQ41" s="31">
        <v>1</v>
      </c>
      <c r="AR41" s="32" t="e">
        <f t="shared" si="0"/>
        <v>#VALUE!</v>
      </c>
      <c r="AS41" s="32" t="e">
        <f t="shared" si="1"/>
        <v>#VALUE!</v>
      </c>
      <c r="AT41" s="32" t="e">
        <f t="shared" si="2"/>
        <v>#VALUE!</v>
      </c>
      <c r="AU41" s="32" t="e">
        <f t="shared" si="3"/>
        <v>#VALUE!</v>
      </c>
      <c r="AV41" s="32" t="e">
        <f t="shared" si="4"/>
        <v>#VALUE!</v>
      </c>
      <c r="AW41" s="32" t="e">
        <f t="shared" si="5"/>
        <v>#VALUE!</v>
      </c>
      <c r="AX41" s="32" t="e">
        <f t="shared" si="6"/>
        <v>#VALUE!</v>
      </c>
      <c r="AY41" s="32" t="e">
        <f t="shared" si="7"/>
        <v>#VALUE!</v>
      </c>
      <c r="AZ41" s="32" t="e">
        <f t="shared" si="8"/>
        <v>#VALUE!</v>
      </c>
      <c r="BA41" s="32" t="e">
        <f t="shared" si="9"/>
        <v>#VALUE!</v>
      </c>
      <c r="BB41" s="32" t="e">
        <f t="shared" si="10"/>
        <v>#VALUE!</v>
      </c>
      <c r="BC41" s="32">
        <f t="shared" si="11"/>
        <v>0.49</v>
      </c>
      <c r="BD41" s="32">
        <f t="shared" si="12"/>
        <v>2.83</v>
      </c>
      <c r="BE41" s="28">
        <v>2.0879999999999999E-2</v>
      </c>
      <c r="BF41" s="32">
        <v>0.13</v>
      </c>
      <c r="BG41" s="32" t="e">
        <f t="shared" si="13"/>
        <v>#VALUE!</v>
      </c>
      <c r="BH41" s="32" t="e">
        <f t="shared" si="14"/>
        <v>#VALUE!</v>
      </c>
      <c r="BI41" s="32" t="e">
        <f t="shared" si="15"/>
        <v>#VALUE!</v>
      </c>
      <c r="BJ41" s="32" t="e">
        <f t="shared" si="16"/>
        <v>#VALUE!</v>
      </c>
      <c r="BK41" s="32" t="e">
        <f t="shared" si="17"/>
        <v>#VALUE!</v>
      </c>
      <c r="BL41" s="32" t="e">
        <f t="shared" si="18"/>
        <v>#VALUE!</v>
      </c>
      <c r="BM41" s="32" t="e">
        <f t="shared" si="19"/>
        <v>#VALUE!</v>
      </c>
      <c r="BN41" s="32" t="e">
        <f t="shared" si="20"/>
        <v>#VALUE!</v>
      </c>
      <c r="BO41" s="32" t="e">
        <f t="shared" si="21"/>
        <v>#VALUE!</v>
      </c>
      <c r="BP41" s="32" t="e">
        <f t="shared" si="22"/>
        <v>#VALUE!</v>
      </c>
      <c r="BQ41" s="32" t="e">
        <f t="shared" si="23"/>
        <v>#VALUE!</v>
      </c>
      <c r="BR41" s="32">
        <f t="shared" si="24"/>
        <v>7.8701538461538448E-2</v>
      </c>
      <c r="BS41" s="32">
        <f t="shared" si="25"/>
        <v>0.45454153846153844</v>
      </c>
      <c r="BT41" s="32"/>
      <c r="BU41" s="32"/>
      <c r="BV41" s="32"/>
      <c r="BW41" s="32"/>
      <c r="BX41" s="32"/>
      <c r="BY41" s="32"/>
      <c r="BZ41" s="32"/>
      <c r="CA41" s="32"/>
      <c r="CB41" s="32"/>
      <c r="CC41" s="32"/>
      <c r="CD41" s="32"/>
      <c r="CE41" s="32">
        <v>7.8701538461538448E-2</v>
      </c>
      <c r="CF41" s="33">
        <v>0.45454153846153844</v>
      </c>
      <c r="CG41" s="77"/>
    </row>
    <row r="42" spans="1:85" x14ac:dyDescent="0.25">
      <c r="A42" s="39">
        <v>3785979</v>
      </c>
      <c r="B42" s="40" t="s">
        <v>907</v>
      </c>
      <c r="C42" s="40" t="str">
        <f>Table14[[#This Row],[Biomarker Abbreviation]]&amp;" // "&amp;Table14[[#This Row],[Parent OFR]]</f>
        <v>BCEP // TCEP</v>
      </c>
      <c r="D42" s="28" t="s">
        <v>1155</v>
      </c>
      <c r="E42" s="28" t="s">
        <v>1025</v>
      </c>
      <c r="F42" s="40" t="s">
        <v>99</v>
      </c>
      <c r="G42" s="40">
        <v>2023</v>
      </c>
      <c r="H42" s="40" t="s">
        <v>908</v>
      </c>
      <c r="I42" s="40" t="s">
        <v>838</v>
      </c>
      <c r="J42" s="40" t="s">
        <v>934</v>
      </c>
      <c r="K42" s="40" t="s">
        <v>119</v>
      </c>
      <c r="L42" s="40" t="s">
        <v>40</v>
      </c>
      <c r="M42" s="40" t="s">
        <v>41</v>
      </c>
      <c r="N42" s="40">
        <v>107</v>
      </c>
      <c r="O42" s="40" t="s">
        <v>81</v>
      </c>
      <c r="P42" s="40" t="s">
        <v>120</v>
      </c>
      <c r="Q42" s="40" t="s">
        <v>433</v>
      </c>
      <c r="R42" s="40" t="s">
        <v>433</v>
      </c>
      <c r="S42" s="40" t="s">
        <v>433</v>
      </c>
      <c r="T42" s="40" t="s">
        <v>433</v>
      </c>
      <c r="U42" s="40" t="s">
        <v>433</v>
      </c>
      <c r="V42" s="40" t="s">
        <v>433</v>
      </c>
      <c r="W42" s="40" t="s">
        <v>433</v>
      </c>
      <c r="X42" s="40" t="s">
        <v>433</v>
      </c>
      <c r="Y42" s="40" t="s">
        <v>433</v>
      </c>
      <c r="Z42" s="40" t="s">
        <v>433</v>
      </c>
      <c r="AA42" s="40" t="s">
        <v>433</v>
      </c>
      <c r="AB42" s="41">
        <v>0.51</v>
      </c>
      <c r="AC42" s="41">
        <v>3.52</v>
      </c>
      <c r="AD42" s="40">
        <v>0.51</v>
      </c>
      <c r="AE42" s="40">
        <v>4.0415956217336797</v>
      </c>
      <c r="AF42" s="40" t="s">
        <v>120</v>
      </c>
      <c r="AG42" s="40">
        <v>0.51</v>
      </c>
      <c r="AH42" s="40" t="s">
        <v>976</v>
      </c>
      <c r="AI42" s="40">
        <v>3.52</v>
      </c>
      <c r="AJ42" s="40" t="s">
        <v>976</v>
      </c>
      <c r="AK42" s="40">
        <v>4.0415956217336797</v>
      </c>
      <c r="AL42" s="40" t="s">
        <v>977</v>
      </c>
      <c r="AM42" s="75">
        <v>8.1913846153846198E-2</v>
      </c>
      <c r="AN42" s="40">
        <v>3.52</v>
      </c>
      <c r="AO42" s="40">
        <v>0.64914243524460902</v>
      </c>
      <c r="AP42" s="31" t="s">
        <v>1157</v>
      </c>
      <c r="AQ42" s="31">
        <v>1</v>
      </c>
      <c r="AR42" s="32" t="e">
        <f t="shared" si="0"/>
        <v>#VALUE!</v>
      </c>
      <c r="AS42" s="32" t="e">
        <f t="shared" si="1"/>
        <v>#VALUE!</v>
      </c>
      <c r="AT42" s="32" t="e">
        <f t="shared" si="2"/>
        <v>#VALUE!</v>
      </c>
      <c r="AU42" s="32" t="e">
        <f t="shared" si="3"/>
        <v>#VALUE!</v>
      </c>
      <c r="AV42" s="32" t="e">
        <f t="shared" si="4"/>
        <v>#VALUE!</v>
      </c>
      <c r="AW42" s="32" t="e">
        <f t="shared" si="5"/>
        <v>#VALUE!</v>
      </c>
      <c r="AX42" s="32" t="e">
        <f t="shared" si="6"/>
        <v>#VALUE!</v>
      </c>
      <c r="AY42" s="32" t="e">
        <f t="shared" si="7"/>
        <v>#VALUE!</v>
      </c>
      <c r="AZ42" s="32" t="e">
        <f t="shared" si="8"/>
        <v>#VALUE!</v>
      </c>
      <c r="BA42" s="32" t="e">
        <f t="shared" si="9"/>
        <v>#VALUE!</v>
      </c>
      <c r="BB42" s="32" t="e">
        <f t="shared" si="10"/>
        <v>#VALUE!</v>
      </c>
      <c r="BC42" s="32">
        <f t="shared" si="11"/>
        <v>0.51</v>
      </c>
      <c r="BD42" s="32">
        <f t="shared" si="12"/>
        <v>3.52</v>
      </c>
      <c r="BE42" s="28">
        <v>2.0879999999999999E-2</v>
      </c>
      <c r="BF42" s="32">
        <v>0.13</v>
      </c>
      <c r="BG42" s="32" t="e">
        <f t="shared" si="13"/>
        <v>#VALUE!</v>
      </c>
      <c r="BH42" s="32" t="e">
        <f t="shared" si="14"/>
        <v>#VALUE!</v>
      </c>
      <c r="BI42" s="32" t="e">
        <f t="shared" si="15"/>
        <v>#VALUE!</v>
      </c>
      <c r="BJ42" s="32" t="e">
        <f t="shared" si="16"/>
        <v>#VALUE!</v>
      </c>
      <c r="BK42" s="32" t="e">
        <f t="shared" si="17"/>
        <v>#VALUE!</v>
      </c>
      <c r="BL42" s="32" t="e">
        <f t="shared" si="18"/>
        <v>#VALUE!</v>
      </c>
      <c r="BM42" s="32" t="e">
        <f t="shared" si="19"/>
        <v>#VALUE!</v>
      </c>
      <c r="BN42" s="32" t="e">
        <f t="shared" si="20"/>
        <v>#VALUE!</v>
      </c>
      <c r="BO42" s="32" t="e">
        <f t="shared" si="21"/>
        <v>#VALUE!</v>
      </c>
      <c r="BP42" s="32" t="e">
        <f t="shared" si="22"/>
        <v>#VALUE!</v>
      </c>
      <c r="BQ42" s="32" t="e">
        <f t="shared" si="23"/>
        <v>#VALUE!</v>
      </c>
      <c r="BR42" s="32">
        <f t="shared" si="24"/>
        <v>8.1913846153846157E-2</v>
      </c>
      <c r="BS42" s="32">
        <f t="shared" si="25"/>
        <v>0.56536615384615385</v>
      </c>
      <c r="BT42" s="32"/>
      <c r="BU42" s="32"/>
      <c r="BV42" s="32"/>
      <c r="BW42" s="32"/>
      <c r="BX42" s="32"/>
      <c r="BY42" s="32"/>
      <c r="BZ42" s="32"/>
      <c r="CA42" s="32"/>
      <c r="CB42" s="32"/>
      <c r="CC42" s="32"/>
      <c r="CD42" s="32"/>
      <c r="CE42" s="32">
        <v>8.1913846153846157E-2</v>
      </c>
      <c r="CF42" s="33">
        <v>0.56536615384615385</v>
      </c>
      <c r="CG42" s="77"/>
    </row>
    <row r="43" spans="1:85" x14ac:dyDescent="0.25">
      <c r="A43" s="39">
        <v>3785979</v>
      </c>
      <c r="B43" s="40" t="s">
        <v>907</v>
      </c>
      <c r="C43" s="40" t="str">
        <f>Table14[[#This Row],[Biomarker Abbreviation]]&amp;" // "&amp;Table14[[#This Row],[Parent OFR]]</f>
        <v>BCEP // TCEP</v>
      </c>
      <c r="D43" s="28" t="s">
        <v>1155</v>
      </c>
      <c r="E43" s="28" t="s">
        <v>1025</v>
      </c>
      <c r="F43" s="40" t="s">
        <v>99</v>
      </c>
      <c r="G43" s="40">
        <v>2023</v>
      </c>
      <c r="H43" s="40" t="s">
        <v>908</v>
      </c>
      <c r="I43" s="40" t="s">
        <v>838</v>
      </c>
      <c r="J43" s="40" t="s">
        <v>935</v>
      </c>
      <c r="K43" s="40" t="s">
        <v>119</v>
      </c>
      <c r="L43" s="40" t="s">
        <v>40</v>
      </c>
      <c r="M43" s="40" t="s">
        <v>41</v>
      </c>
      <c r="N43" s="40">
        <v>108</v>
      </c>
      <c r="O43" s="40" t="s">
        <v>81</v>
      </c>
      <c r="P43" s="40" t="s">
        <v>120</v>
      </c>
      <c r="Q43" s="40" t="s">
        <v>433</v>
      </c>
      <c r="R43" s="40" t="s">
        <v>433</v>
      </c>
      <c r="S43" s="40" t="s">
        <v>433</v>
      </c>
      <c r="T43" s="40" t="s">
        <v>433</v>
      </c>
      <c r="U43" s="40" t="s">
        <v>433</v>
      </c>
      <c r="V43" s="40" t="s">
        <v>433</v>
      </c>
      <c r="W43" s="40" t="s">
        <v>433</v>
      </c>
      <c r="X43" s="40" t="s">
        <v>433</v>
      </c>
      <c r="Y43" s="40" t="s">
        <v>433</v>
      </c>
      <c r="Z43" s="40" t="s">
        <v>433</v>
      </c>
      <c r="AA43" s="40" t="s">
        <v>433</v>
      </c>
      <c r="AB43" s="41">
        <v>0.57999999999999996</v>
      </c>
      <c r="AC43" s="41">
        <v>3.28</v>
      </c>
      <c r="AD43" s="40">
        <v>0.57999999999999996</v>
      </c>
      <c r="AE43" s="40">
        <v>4.0922763750233599</v>
      </c>
      <c r="AF43" s="40" t="s">
        <v>120</v>
      </c>
      <c r="AG43" s="40">
        <v>0.57999999999999996</v>
      </c>
      <c r="AH43" s="40" t="s">
        <v>976</v>
      </c>
      <c r="AI43" s="40">
        <v>3.28</v>
      </c>
      <c r="AJ43" s="40" t="s">
        <v>976</v>
      </c>
      <c r="AK43" s="40">
        <v>4.0922763750233599</v>
      </c>
      <c r="AL43" s="40" t="s">
        <v>977</v>
      </c>
      <c r="AM43" s="75">
        <v>9.3156923076923095E-2</v>
      </c>
      <c r="AN43" s="40">
        <v>3.28</v>
      </c>
      <c r="AO43" s="40">
        <v>0.65728254392682905</v>
      </c>
      <c r="AP43" s="31" t="s">
        <v>1157</v>
      </c>
      <c r="AQ43" s="31">
        <v>1</v>
      </c>
      <c r="AR43" s="32" t="e">
        <f t="shared" si="0"/>
        <v>#VALUE!</v>
      </c>
      <c r="AS43" s="32" t="e">
        <f t="shared" si="1"/>
        <v>#VALUE!</v>
      </c>
      <c r="AT43" s="32" t="e">
        <f t="shared" si="2"/>
        <v>#VALUE!</v>
      </c>
      <c r="AU43" s="32" t="e">
        <f t="shared" si="3"/>
        <v>#VALUE!</v>
      </c>
      <c r="AV43" s="32" t="e">
        <f t="shared" si="4"/>
        <v>#VALUE!</v>
      </c>
      <c r="AW43" s="32" t="e">
        <f t="shared" si="5"/>
        <v>#VALUE!</v>
      </c>
      <c r="AX43" s="32" t="e">
        <f t="shared" si="6"/>
        <v>#VALUE!</v>
      </c>
      <c r="AY43" s="32" t="e">
        <f t="shared" si="7"/>
        <v>#VALUE!</v>
      </c>
      <c r="AZ43" s="32" t="e">
        <f t="shared" si="8"/>
        <v>#VALUE!</v>
      </c>
      <c r="BA43" s="32" t="e">
        <f t="shared" si="9"/>
        <v>#VALUE!</v>
      </c>
      <c r="BB43" s="32" t="e">
        <f t="shared" si="10"/>
        <v>#VALUE!</v>
      </c>
      <c r="BC43" s="32">
        <f t="shared" si="11"/>
        <v>0.57999999999999996</v>
      </c>
      <c r="BD43" s="32">
        <f t="shared" si="12"/>
        <v>3.28</v>
      </c>
      <c r="BE43" s="28">
        <v>2.0879999999999999E-2</v>
      </c>
      <c r="BF43" s="32">
        <v>0.13</v>
      </c>
      <c r="BG43" s="32" t="e">
        <f t="shared" si="13"/>
        <v>#VALUE!</v>
      </c>
      <c r="BH43" s="32" t="e">
        <f t="shared" si="14"/>
        <v>#VALUE!</v>
      </c>
      <c r="BI43" s="32" t="e">
        <f t="shared" si="15"/>
        <v>#VALUE!</v>
      </c>
      <c r="BJ43" s="32" t="e">
        <f t="shared" si="16"/>
        <v>#VALUE!</v>
      </c>
      <c r="BK43" s="32" t="e">
        <f t="shared" si="17"/>
        <v>#VALUE!</v>
      </c>
      <c r="BL43" s="32" t="e">
        <f t="shared" si="18"/>
        <v>#VALUE!</v>
      </c>
      <c r="BM43" s="32" t="e">
        <f t="shared" si="19"/>
        <v>#VALUE!</v>
      </c>
      <c r="BN43" s="32" t="e">
        <f t="shared" si="20"/>
        <v>#VALUE!</v>
      </c>
      <c r="BO43" s="32" t="e">
        <f t="shared" si="21"/>
        <v>#VALUE!</v>
      </c>
      <c r="BP43" s="32" t="e">
        <f t="shared" si="22"/>
        <v>#VALUE!</v>
      </c>
      <c r="BQ43" s="32" t="e">
        <f t="shared" si="23"/>
        <v>#VALUE!</v>
      </c>
      <c r="BR43" s="32">
        <f t="shared" si="24"/>
        <v>9.3156923076923068E-2</v>
      </c>
      <c r="BS43" s="32">
        <f t="shared" si="25"/>
        <v>0.52681846153846146</v>
      </c>
      <c r="BT43" s="32"/>
      <c r="BU43" s="32"/>
      <c r="BV43" s="32"/>
      <c r="BW43" s="32"/>
      <c r="BX43" s="32"/>
      <c r="BY43" s="32"/>
      <c r="BZ43" s="32"/>
      <c r="CA43" s="32"/>
      <c r="CB43" s="32"/>
      <c r="CC43" s="32"/>
      <c r="CD43" s="32"/>
      <c r="CE43" s="32">
        <v>9.3156923076923068E-2</v>
      </c>
      <c r="CF43" s="33">
        <v>0.52681846153846146</v>
      </c>
      <c r="CG43" s="77"/>
    </row>
    <row r="44" spans="1:85" x14ac:dyDescent="0.25">
      <c r="A44" s="39">
        <v>3785979</v>
      </c>
      <c r="B44" s="40" t="s">
        <v>907</v>
      </c>
      <c r="C44" s="40" t="str">
        <f>Table14[[#This Row],[Biomarker Abbreviation]]&amp;" // "&amp;Table14[[#This Row],[Parent OFR]]</f>
        <v>BCEP // TCEP</v>
      </c>
      <c r="D44" s="28" t="s">
        <v>1155</v>
      </c>
      <c r="E44" s="28" t="s">
        <v>1025</v>
      </c>
      <c r="F44" s="40" t="s">
        <v>99</v>
      </c>
      <c r="G44" s="40">
        <v>2023</v>
      </c>
      <c r="H44" s="40" t="s">
        <v>908</v>
      </c>
      <c r="I44" s="40" t="s">
        <v>838</v>
      </c>
      <c r="J44" s="40" t="s">
        <v>936</v>
      </c>
      <c r="K44" s="40" t="s">
        <v>119</v>
      </c>
      <c r="L44" s="40" t="s">
        <v>40</v>
      </c>
      <c r="M44" s="40" t="s">
        <v>41</v>
      </c>
      <c r="N44" s="40">
        <v>117</v>
      </c>
      <c r="O44" s="40" t="s">
        <v>81</v>
      </c>
      <c r="P44" s="40" t="s">
        <v>120</v>
      </c>
      <c r="Q44" s="40" t="s">
        <v>433</v>
      </c>
      <c r="R44" s="40" t="s">
        <v>433</v>
      </c>
      <c r="S44" s="40" t="s">
        <v>433</v>
      </c>
      <c r="T44" s="40" t="s">
        <v>433</v>
      </c>
      <c r="U44" s="40" t="s">
        <v>433</v>
      </c>
      <c r="V44" s="40" t="s">
        <v>433</v>
      </c>
      <c r="W44" s="40" t="s">
        <v>433</v>
      </c>
      <c r="X44" s="40" t="s">
        <v>433</v>
      </c>
      <c r="Y44" s="40" t="s">
        <v>433</v>
      </c>
      <c r="Z44" s="40" t="s">
        <v>433</v>
      </c>
      <c r="AA44" s="40" t="s">
        <v>433</v>
      </c>
      <c r="AB44" s="41">
        <v>0.79</v>
      </c>
      <c r="AC44" s="41">
        <v>3.18</v>
      </c>
      <c r="AD44" s="40">
        <v>0.79</v>
      </c>
      <c r="AE44" s="40">
        <v>5.2971974568343798</v>
      </c>
      <c r="AF44" s="40" t="s">
        <v>120</v>
      </c>
      <c r="AG44" s="40">
        <v>0.79</v>
      </c>
      <c r="AH44" s="40" t="s">
        <v>976</v>
      </c>
      <c r="AI44" s="40">
        <v>3.18</v>
      </c>
      <c r="AJ44" s="40" t="s">
        <v>976</v>
      </c>
      <c r="AK44" s="40">
        <v>5.2971974568343798</v>
      </c>
      <c r="AL44" s="40" t="s">
        <v>977</v>
      </c>
      <c r="AM44" s="75">
        <v>0.12688615384615401</v>
      </c>
      <c r="AN44" s="40">
        <v>3.18</v>
      </c>
      <c r="AO44" s="40">
        <v>0.85081140691309098</v>
      </c>
      <c r="AP44" s="31" t="s">
        <v>1157</v>
      </c>
      <c r="AQ44" s="31">
        <v>1</v>
      </c>
      <c r="AR44" s="32" t="e">
        <f t="shared" si="0"/>
        <v>#VALUE!</v>
      </c>
      <c r="AS44" s="32" t="e">
        <f t="shared" si="1"/>
        <v>#VALUE!</v>
      </c>
      <c r="AT44" s="32" t="e">
        <f t="shared" si="2"/>
        <v>#VALUE!</v>
      </c>
      <c r="AU44" s="32" t="e">
        <f t="shared" si="3"/>
        <v>#VALUE!</v>
      </c>
      <c r="AV44" s="32" t="e">
        <f t="shared" si="4"/>
        <v>#VALUE!</v>
      </c>
      <c r="AW44" s="32" t="e">
        <f t="shared" si="5"/>
        <v>#VALUE!</v>
      </c>
      <c r="AX44" s="32" t="e">
        <f t="shared" si="6"/>
        <v>#VALUE!</v>
      </c>
      <c r="AY44" s="32" t="e">
        <f t="shared" si="7"/>
        <v>#VALUE!</v>
      </c>
      <c r="AZ44" s="32" t="e">
        <f t="shared" si="8"/>
        <v>#VALUE!</v>
      </c>
      <c r="BA44" s="32" t="e">
        <f t="shared" si="9"/>
        <v>#VALUE!</v>
      </c>
      <c r="BB44" s="32" t="e">
        <f t="shared" si="10"/>
        <v>#VALUE!</v>
      </c>
      <c r="BC44" s="32">
        <f t="shared" si="11"/>
        <v>0.79</v>
      </c>
      <c r="BD44" s="32">
        <f t="shared" si="12"/>
        <v>3.18</v>
      </c>
      <c r="BE44" s="28">
        <v>2.0879999999999999E-2</v>
      </c>
      <c r="BF44" s="32">
        <v>0.13</v>
      </c>
      <c r="BG44" s="32" t="e">
        <f t="shared" si="13"/>
        <v>#VALUE!</v>
      </c>
      <c r="BH44" s="32" t="e">
        <f t="shared" si="14"/>
        <v>#VALUE!</v>
      </c>
      <c r="BI44" s="32" t="e">
        <f t="shared" si="15"/>
        <v>#VALUE!</v>
      </c>
      <c r="BJ44" s="32" t="e">
        <f t="shared" si="16"/>
        <v>#VALUE!</v>
      </c>
      <c r="BK44" s="32" t="e">
        <f t="shared" si="17"/>
        <v>#VALUE!</v>
      </c>
      <c r="BL44" s="32" t="e">
        <f t="shared" si="18"/>
        <v>#VALUE!</v>
      </c>
      <c r="BM44" s="32" t="e">
        <f t="shared" si="19"/>
        <v>#VALUE!</v>
      </c>
      <c r="BN44" s="32" t="e">
        <f t="shared" si="20"/>
        <v>#VALUE!</v>
      </c>
      <c r="BO44" s="32" t="e">
        <f t="shared" si="21"/>
        <v>#VALUE!</v>
      </c>
      <c r="BP44" s="32" t="e">
        <f t="shared" si="22"/>
        <v>#VALUE!</v>
      </c>
      <c r="BQ44" s="32" t="e">
        <f t="shared" si="23"/>
        <v>#VALUE!</v>
      </c>
      <c r="BR44" s="32">
        <f t="shared" si="24"/>
        <v>0.12688615384615384</v>
      </c>
      <c r="BS44" s="32">
        <f t="shared" si="25"/>
        <v>0.510756923076923</v>
      </c>
      <c r="BT44" s="32"/>
      <c r="BU44" s="32"/>
      <c r="BV44" s="32"/>
      <c r="BW44" s="32"/>
      <c r="BX44" s="32"/>
      <c r="BY44" s="32"/>
      <c r="BZ44" s="32"/>
      <c r="CA44" s="32"/>
      <c r="CB44" s="32"/>
      <c r="CC44" s="32"/>
      <c r="CD44" s="32"/>
      <c r="CE44" s="32">
        <v>0.12688615384615384</v>
      </c>
      <c r="CF44" s="33">
        <v>0.510756923076923</v>
      </c>
      <c r="CG44" s="77"/>
    </row>
    <row r="45" spans="1:85" x14ac:dyDescent="0.25">
      <c r="A45" s="39">
        <v>3785979</v>
      </c>
      <c r="B45" s="40" t="s">
        <v>907</v>
      </c>
      <c r="C45" s="40" t="str">
        <f>Table14[[#This Row],[Biomarker Abbreviation]]&amp;" // "&amp;Table14[[#This Row],[Parent OFR]]</f>
        <v>BCEP // TCEP</v>
      </c>
      <c r="D45" s="28" t="s">
        <v>1155</v>
      </c>
      <c r="E45" s="28" t="s">
        <v>1025</v>
      </c>
      <c r="F45" s="40" t="s">
        <v>99</v>
      </c>
      <c r="G45" s="40">
        <v>2023</v>
      </c>
      <c r="H45" s="40" t="s">
        <v>908</v>
      </c>
      <c r="I45" s="40" t="s">
        <v>838</v>
      </c>
      <c r="J45" s="40" t="s">
        <v>938</v>
      </c>
      <c r="K45" s="40" t="s">
        <v>119</v>
      </c>
      <c r="L45" s="40" t="s">
        <v>40</v>
      </c>
      <c r="M45" s="40" t="s">
        <v>41</v>
      </c>
      <c r="N45" s="40">
        <v>118</v>
      </c>
      <c r="O45" s="40" t="s">
        <v>81</v>
      </c>
      <c r="P45" s="40" t="s">
        <v>120</v>
      </c>
      <c r="Q45" s="40" t="s">
        <v>433</v>
      </c>
      <c r="R45" s="40" t="s">
        <v>433</v>
      </c>
      <c r="S45" s="40" t="s">
        <v>433</v>
      </c>
      <c r="T45" s="40" t="s">
        <v>433</v>
      </c>
      <c r="U45" s="40" t="s">
        <v>433</v>
      </c>
      <c r="V45" s="40" t="s">
        <v>433</v>
      </c>
      <c r="W45" s="40" t="s">
        <v>433</v>
      </c>
      <c r="X45" s="40" t="s">
        <v>433</v>
      </c>
      <c r="Y45" s="40" t="s">
        <v>433</v>
      </c>
      <c r="Z45" s="40" t="s">
        <v>433</v>
      </c>
      <c r="AA45" s="40" t="s">
        <v>433</v>
      </c>
      <c r="AB45" s="41">
        <v>0.54</v>
      </c>
      <c r="AC45" s="41">
        <v>3.76</v>
      </c>
      <c r="AD45" s="40">
        <v>0.54</v>
      </c>
      <c r="AE45" s="40">
        <v>4.7697275518757198</v>
      </c>
      <c r="AF45" s="40" t="s">
        <v>120</v>
      </c>
      <c r="AG45" s="40">
        <v>0.54</v>
      </c>
      <c r="AH45" s="40" t="s">
        <v>976</v>
      </c>
      <c r="AI45" s="40">
        <v>3.76</v>
      </c>
      <c r="AJ45" s="40" t="s">
        <v>976</v>
      </c>
      <c r="AK45" s="40">
        <v>4.7697275518757198</v>
      </c>
      <c r="AL45" s="40" t="s">
        <v>977</v>
      </c>
      <c r="AM45" s="75">
        <v>8.6732307692307706E-2</v>
      </c>
      <c r="AN45" s="40">
        <v>3.76</v>
      </c>
      <c r="AO45" s="40">
        <v>0.76609162525511598</v>
      </c>
      <c r="AP45" s="31" t="s">
        <v>1157</v>
      </c>
      <c r="AQ45" s="31">
        <v>1</v>
      </c>
      <c r="AR45" s="32" t="e">
        <f t="shared" si="0"/>
        <v>#VALUE!</v>
      </c>
      <c r="AS45" s="32" t="e">
        <f t="shared" si="1"/>
        <v>#VALUE!</v>
      </c>
      <c r="AT45" s="32" t="e">
        <f t="shared" si="2"/>
        <v>#VALUE!</v>
      </c>
      <c r="AU45" s="32" t="e">
        <f t="shared" si="3"/>
        <v>#VALUE!</v>
      </c>
      <c r="AV45" s="32" t="e">
        <f t="shared" si="4"/>
        <v>#VALUE!</v>
      </c>
      <c r="AW45" s="32" t="e">
        <f t="shared" si="5"/>
        <v>#VALUE!</v>
      </c>
      <c r="AX45" s="32" t="e">
        <f t="shared" si="6"/>
        <v>#VALUE!</v>
      </c>
      <c r="AY45" s="32" t="e">
        <f t="shared" si="7"/>
        <v>#VALUE!</v>
      </c>
      <c r="AZ45" s="32" t="e">
        <f t="shared" si="8"/>
        <v>#VALUE!</v>
      </c>
      <c r="BA45" s="32" t="e">
        <f t="shared" si="9"/>
        <v>#VALUE!</v>
      </c>
      <c r="BB45" s="32" t="e">
        <f t="shared" si="10"/>
        <v>#VALUE!</v>
      </c>
      <c r="BC45" s="32">
        <f t="shared" si="11"/>
        <v>0.54</v>
      </c>
      <c r="BD45" s="32">
        <f t="shared" si="12"/>
        <v>3.76</v>
      </c>
      <c r="BE45" s="28">
        <v>2.0879999999999999E-2</v>
      </c>
      <c r="BF45" s="32">
        <v>0.13</v>
      </c>
      <c r="BG45" s="32" t="e">
        <f t="shared" si="13"/>
        <v>#VALUE!</v>
      </c>
      <c r="BH45" s="32" t="e">
        <f t="shared" si="14"/>
        <v>#VALUE!</v>
      </c>
      <c r="BI45" s="32" t="e">
        <f t="shared" si="15"/>
        <v>#VALUE!</v>
      </c>
      <c r="BJ45" s="32" t="e">
        <f t="shared" si="16"/>
        <v>#VALUE!</v>
      </c>
      <c r="BK45" s="32" t="e">
        <f t="shared" si="17"/>
        <v>#VALUE!</v>
      </c>
      <c r="BL45" s="32" t="e">
        <f t="shared" si="18"/>
        <v>#VALUE!</v>
      </c>
      <c r="BM45" s="32" t="e">
        <f t="shared" si="19"/>
        <v>#VALUE!</v>
      </c>
      <c r="BN45" s="32" t="e">
        <f t="shared" si="20"/>
        <v>#VALUE!</v>
      </c>
      <c r="BO45" s="32" t="e">
        <f t="shared" si="21"/>
        <v>#VALUE!</v>
      </c>
      <c r="BP45" s="32" t="e">
        <f t="shared" si="22"/>
        <v>#VALUE!</v>
      </c>
      <c r="BQ45" s="32" t="e">
        <f t="shared" si="23"/>
        <v>#VALUE!</v>
      </c>
      <c r="BR45" s="32">
        <f t="shared" si="24"/>
        <v>8.6732307692307692E-2</v>
      </c>
      <c r="BS45" s="32">
        <f t="shared" si="25"/>
        <v>0.60391384615384602</v>
      </c>
      <c r="BT45" s="32"/>
      <c r="BU45" s="32"/>
      <c r="BV45" s="32"/>
      <c r="BW45" s="32"/>
      <c r="BX45" s="32"/>
      <c r="BY45" s="32"/>
      <c r="BZ45" s="32"/>
      <c r="CA45" s="32"/>
      <c r="CB45" s="32"/>
      <c r="CC45" s="32"/>
      <c r="CD45" s="32"/>
      <c r="CE45" s="32">
        <v>8.6732307692307692E-2</v>
      </c>
      <c r="CF45" s="33">
        <v>0.60391384615384602</v>
      </c>
      <c r="CG45" s="77"/>
    </row>
    <row r="46" spans="1:85" x14ac:dyDescent="0.25">
      <c r="A46" s="39">
        <v>3785979</v>
      </c>
      <c r="B46" s="40" t="s">
        <v>907</v>
      </c>
      <c r="C46" s="40" t="str">
        <f>Table14[[#This Row],[Biomarker Abbreviation]]&amp;" // "&amp;Table14[[#This Row],[Parent OFR]]</f>
        <v>BCEP // TCEP</v>
      </c>
      <c r="D46" s="28" t="s">
        <v>1155</v>
      </c>
      <c r="E46" s="28" t="s">
        <v>1025</v>
      </c>
      <c r="F46" s="40" t="s">
        <v>99</v>
      </c>
      <c r="G46" s="40">
        <v>2023</v>
      </c>
      <c r="H46" s="40" t="s">
        <v>908</v>
      </c>
      <c r="I46" s="40" t="s">
        <v>838</v>
      </c>
      <c r="J46" s="40" t="s">
        <v>940</v>
      </c>
      <c r="K46" s="40" t="s">
        <v>119</v>
      </c>
      <c r="L46" s="40" t="s">
        <v>40</v>
      </c>
      <c r="M46" s="40" t="s">
        <v>41</v>
      </c>
      <c r="N46" s="40">
        <v>125</v>
      </c>
      <c r="O46" s="40" t="s">
        <v>81</v>
      </c>
      <c r="P46" s="40" t="s">
        <v>120</v>
      </c>
      <c r="Q46" s="40" t="s">
        <v>433</v>
      </c>
      <c r="R46" s="40" t="s">
        <v>433</v>
      </c>
      <c r="S46" s="40" t="s">
        <v>433</v>
      </c>
      <c r="T46" s="40" t="s">
        <v>433</v>
      </c>
      <c r="U46" s="40" t="s">
        <v>433</v>
      </c>
      <c r="V46" s="40" t="s">
        <v>433</v>
      </c>
      <c r="W46" s="40" t="s">
        <v>433</v>
      </c>
      <c r="X46" s="40" t="s">
        <v>433</v>
      </c>
      <c r="Y46" s="40" t="s">
        <v>433</v>
      </c>
      <c r="Z46" s="40" t="s">
        <v>433</v>
      </c>
      <c r="AA46" s="40" t="s">
        <v>433</v>
      </c>
      <c r="AB46" s="41">
        <v>0.75</v>
      </c>
      <c r="AC46" s="41">
        <v>2.86</v>
      </c>
      <c r="AD46" s="40">
        <v>0.75</v>
      </c>
      <c r="AE46" s="40">
        <v>4.2239287925257196</v>
      </c>
      <c r="AF46" s="40" t="s">
        <v>120</v>
      </c>
      <c r="AG46" s="40">
        <v>0.75</v>
      </c>
      <c r="AH46" s="40" t="s">
        <v>976</v>
      </c>
      <c r="AI46" s="40">
        <v>2.86</v>
      </c>
      <c r="AJ46" s="40" t="s">
        <v>976</v>
      </c>
      <c r="AK46" s="40">
        <v>4.2239287925257196</v>
      </c>
      <c r="AL46" s="40" t="s">
        <v>977</v>
      </c>
      <c r="AM46" s="75">
        <v>0.120461538461538</v>
      </c>
      <c r="AN46" s="40">
        <v>2.86</v>
      </c>
      <c r="AO46" s="40">
        <v>0.67842794759951597</v>
      </c>
      <c r="AP46" s="31" t="s">
        <v>1157</v>
      </c>
      <c r="AQ46" s="31">
        <v>1</v>
      </c>
      <c r="AR46" s="32" t="e">
        <f t="shared" si="0"/>
        <v>#VALUE!</v>
      </c>
      <c r="AS46" s="32" t="e">
        <f t="shared" si="1"/>
        <v>#VALUE!</v>
      </c>
      <c r="AT46" s="32" t="e">
        <f t="shared" si="2"/>
        <v>#VALUE!</v>
      </c>
      <c r="AU46" s="32" t="e">
        <f t="shared" si="3"/>
        <v>#VALUE!</v>
      </c>
      <c r="AV46" s="32" t="e">
        <f t="shared" si="4"/>
        <v>#VALUE!</v>
      </c>
      <c r="AW46" s="32" t="e">
        <f t="shared" si="5"/>
        <v>#VALUE!</v>
      </c>
      <c r="AX46" s="32" t="e">
        <f t="shared" si="6"/>
        <v>#VALUE!</v>
      </c>
      <c r="AY46" s="32" t="e">
        <f t="shared" si="7"/>
        <v>#VALUE!</v>
      </c>
      <c r="AZ46" s="32" t="e">
        <f t="shared" si="8"/>
        <v>#VALUE!</v>
      </c>
      <c r="BA46" s="32" t="e">
        <f t="shared" si="9"/>
        <v>#VALUE!</v>
      </c>
      <c r="BB46" s="32" t="e">
        <f t="shared" si="10"/>
        <v>#VALUE!</v>
      </c>
      <c r="BC46" s="32">
        <f t="shared" si="11"/>
        <v>0.75</v>
      </c>
      <c r="BD46" s="32">
        <f t="shared" si="12"/>
        <v>2.86</v>
      </c>
      <c r="BE46" s="28">
        <v>2.0879999999999999E-2</v>
      </c>
      <c r="BF46" s="32">
        <v>0.13</v>
      </c>
      <c r="BG46" s="32" t="e">
        <f t="shared" si="13"/>
        <v>#VALUE!</v>
      </c>
      <c r="BH46" s="32" t="e">
        <f t="shared" si="14"/>
        <v>#VALUE!</v>
      </c>
      <c r="BI46" s="32" t="e">
        <f t="shared" si="15"/>
        <v>#VALUE!</v>
      </c>
      <c r="BJ46" s="32" t="e">
        <f t="shared" si="16"/>
        <v>#VALUE!</v>
      </c>
      <c r="BK46" s="32" t="e">
        <f t="shared" si="17"/>
        <v>#VALUE!</v>
      </c>
      <c r="BL46" s="32" t="e">
        <f t="shared" si="18"/>
        <v>#VALUE!</v>
      </c>
      <c r="BM46" s="32" t="e">
        <f t="shared" si="19"/>
        <v>#VALUE!</v>
      </c>
      <c r="BN46" s="32" t="e">
        <f t="shared" si="20"/>
        <v>#VALUE!</v>
      </c>
      <c r="BO46" s="32" t="e">
        <f t="shared" si="21"/>
        <v>#VALUE!</v>
      </c>
      <c r="BP46" s="32" t="e">
        <f t="shared" si="22"/>
        <v>#VALUE!</v>
      </c>
      <c r="BQ46" s="32" t="e">
        <f t="shared" si="23"/>
        <v>#VALUE!</v>
      </c>
      <c r="BR46" s="32">
        <f t="shared" si="24"/>
        <v>0.12046153846153845</v>
      </c>
      <c r="BS46" s="32">
        <f t="shared" si="25"/>
        <v>0.45935999999999994</v>
      </c>
      <c r="BT46" s="32"/>
      <c r="BU46" s="32"/>
      <c r="BV46" s="32"/>
      <c r="BW46" s="32"/>
      <c r="BX46" s="32"/>
      <c r="BY46" s="32"/>
      <c r="BZ46" s="32"/>
      <c r="CA46" s="32"/>
      <c r="CB46" s="32"/>
      <c r="CC46" s="32"/>
      <c r="CD46" s="32"/>
      <c r="CE46" s="32">
        <v>0.12046153846153845</v>
      </c>
      <c r="CF46" s="33">
        <v>0.45935999999999994</v>
      </c>
      <c r="CG46" s="77"/>
    </row>
    <row r="47" spans="1:85" x14ac:dyDescent="0.25">
      <c r="A47" s="39">
        <v>3785979</v>
      </c>
      <c r="B47" s="40" t="s">
        <v>907</v>
      </c>
      <c r="C47" s="40" t="str">
        <f>Table14[[#This Row],[Biomarker Abbreviation]]&amp;" // "&amp;Table14[[#This Row],[Parent OFR]]</f>
        <v>BCEP // TCEP</v>
      </c>
      <c r="D47" s="28" t="s">
        <v>1155</v>
      </c>
      <c r="E47" s="28" t="s">
        <v>1025</v>
      </c>
      <c r="F47" s="40" t="s">
        <v>99</v>
      </c>
      <c r="G47" s="40">
        <v>2023</v>
      </c>
      <c r="H47" s="40" t="s">
        <v>908</v>
      </c>
      <c r="I47" s="40" t="s">
        <v>838</v>
      </c>
      <c r="J47" s="40" t="s">
        <v>943</v>
      </c>
      <c r="K47" s="40" t="s">
        <v>119</v>
      </c>
      <c r="L47" s="40" t="s">
        <v>40</v>
      </c>
      <c r="M47" s="40" t="s">
        <v>41</v>
      </c>
      <c r="N47" s="40">
        <v>150</v>
      </c>
      <c r="O47" s="40" t="s">
        <v>81</v>
      </c>
      <c r="P47" s="40" t="s">
        <v>120</v>
      </c>
      <c r="Q47" s="40" t="s">
        <v>433</v>
      </c>
      <c r="R47" s="40" t="s">
        <v>433</v>
      </c>
      <c r="S47" s="40" t="s">
        <v>433</v>
      </c>
      <c r="T47" s="40" t="s">
        <v>433</v>
      </c>
      <c r="U47" s="40" t="s">
        <v>433</v>
      </c>
      <c r="V47" s="40" t="s">
        <v>433</v>
      </c>
      <c r="W47" s="40" t="s">
        <v>433</v>
      </c>
      <c r="X47" s="40" t="s">
        <v>433</v>
      </c>
      <c r="Y47" s="40" t="s">
        <v>433</v>
      </c>
      <c r="Z47" s="40" t="s">
        <v>433</v>
      </c>
      <c r="AA47" s="40" t="s">
        <v>433</v>
      </c>
      <c r="AB47" s="41">
        <v>0.57999999999999996</v>
      </c>
      <c r="AC47" s="41">
        <v>3.17</v>
      </c>
      <c r="AD47" s="40">
        <v>0.57999999999999996</v>
      </c>
      <c r="AE47" s="40">
        <v>3.8689858228800902</v>
      </c>
      <c r="AF47" s="40" t="s">
        <v>120</v>
      </c>
      <c r="AG47" s="40">
        <v>0.57999999999999996</v>
      </c>
      <c r="AH47" s="40" t="s">
        <v>976</v>
      </c>
      <c r="AI47" s="40">
        <v>3.17</v>
      </c>
      <c r="AJ47" s="40" t="s">
        <v>976</v>
      </c>
      <c r="AK47" s="40">
        <v>3.8689858228800902</v>
      </c>
      <c r="AL47" s="40" t="s">
        <v>977</v>
      </c>
      <c r="AM47" s="75">
        <v>9.3156923076923095E-2</v>
      </c>
      <c r="AN47" s="40">
        <v>3.17</v>
      </c>
      <c r="AO47" s="40">
        <v>0.62141864601335595</v>
      </c>
      <c r="AP47" s="31" t="s">
        <v>1157</v>
      </c>
      <c r="AQ47" s="31">
        <v>1</v>
      </c>
      <c r="AR47" s="32" t="e">
        <f t="shared" si="0"/>
        <v>#VALUE!</v>
      </c>
      <c r="AS47" s="32" t="e">
        <f t="shared" si="1"/>
        <v>#VALUE!</v>
      </c>
      <c r="AT47" s="32" t="e">
        <f t="shared" si="2"/>
        <v>#VALUE!</v>
      </c>
      <c r="AU47" s="32" t="e">
        <f t="shared" si="3"/>
        <v>#VALUE!</v>
      </c>
      <c r="AV47" s="32" t="e">
        <f t="shared" si="4"/>
        <v>#VALUE!</v>
      </c>
      <c r="AW47" s="32" t="e">
        <f t="shared" si="5"/>
        <v>#VALUE!</v>
      </c>
      <c r="AX47" s="32" t="e">
        <f t="shared" si="6"/>
        <v>#VALUE!</v>
      </c>
      <c r="AY47" s="32" t="e">
        <f t="shared" si="7"/>
        <v>#VALUE!</v>
      </c>
      <c r="AZ47" s="32" t="e">
        <f t="shared" si="8"/>
        <v>#VALUE!</v>
      </c>
      <c r="BA47" s="32" t="e">
        <f t="shared" si="9"/>
        <v>#VALUE!</v>
      </c>
      <c r="BB47" s="32" t="e">
        <f t="shared" si="10"/>
        <v>#VALUE!</v>
      </c>
      <c r="BC47" s="32">
        <f t="shared" si="11"/>
        <v>0.57999999999999996</v>
      </c>
      <c r="BD47" s="32">
        <f t="shared" si="12"/>
        <v>3.17</v>
      </c>
      <c r="BE47" s="28">
        <v>2.0879999999999999E-2</v>
      </c>
      <c r="BF47" s="32">
        <v>0.13</v>
      </c>
      <c r="BG47" s="32" t="e">
        <f t="shared" si="13"/>
        <v>#VALUE!</v>
      </c>
      <c r="BH47" s="32" t="e">
        <f t="shared" si="14"/>
        <v>#VALUE!</v>
      </c>
      <c r="BI47" s="32" t="e">
        <f t="shared" si="15"/>
        <v>#VALUE!</v>
      </c>
      <c r="BJ47" s="32" t="e">
        <f t="shared" si="16"/>
        <v>#VALUE!</v>
      </c>
      <c r="BK47" s="32" t="e">
        <f t="shared" si="17"/>
        <v>#VALUE!</v>
      </c>
      <c r="BL47" s="32" t="e">
        <f t="shared" si="18"/>
        <v>#VALUE!</v>
      </c>
      <c r="BM47" s="32" t="e">
        <f t="shared" si="19"/>
        <v>#VALUE!</v>
      </c>
      <c r="BN47" s="32" t="e">
        <f t="shared" si="20"/>
        <v>#VALUE!</v>
      </c>
      <c r="BO47" s="32" t="e">
        <f t="shared" si="21"/>
        <v>#VALUE!</v>
      </c>
      <c r="BP47" s="32" t="e">
        <f t="shared" si="22"/>
        <v>#VALUE!</v>
      </c>
      <c r="BQ47" s="32" t="e">
        <f t="shared" si="23"/>
        <v>#VALUE!</v>
      </c>
      <c r="BR47" s="32">
        <f t="shared" si="24"/>
        <v>9.3156923076923068E-2</v>
      </c>
      <c r="BS47" s="32">
        <f t="shared" si="25"/>
        <v>0.50915076923076918</v>
      </c>
      <c r="BT47" s="32"/>
      <c r="BU47" s="32"/>
      <c r="BV47" s="32"/>
      <c r="BW47" s="32"/>
      <c r="BX47" s="32"/>
      <c r="BY47" s="32"/>
      <c r="BZ47" s="32"/>
      <c r="CA47" s="32"/>
      <c r="CB47" s="32"/>
      <c r="CC47" s="32"/>
      <c r="CD47" s="32"/>
      <c r="CE47" s="32">
        <v>9.3156923076923068E-2</v>
      </c>
      <c r="CF47" s="33">
        <v>0.50915076923076918</v>
      </c>
      <c r="CG47" s="77"/>
    </row>
    <row r="48" spans="1:85" x14ac:dyDescent="0.25">
      <c r="A48" s="39">
        <v>3785979</v>
      </c>
      <c r="B48" s="40" t="s">
        <v>907</v>
      </c>
      <c r="C48" s="40" t="str">
        <f>Table14[[#This Row],[Biomarker Abbreviation]]&amp;" // "&amp;Table14[[#This Row],[Parent OFR]]</f>
        <v>BCEP // TCEP</v>
      </c>
      <c r="D48" s="28" t="s">
        <v>1155</v>
      </c>
      <c r="E48" s="28" t="s">
        <v>1025</v>
      </c>
      <c r="F48" s="40" t="s">
        <v>99</v>
      </c>
      <c r="G48" s="40">
        <v>2023</v>
      </c>
      <c r="H48" s="40" t="s">
        <v>908</v>
      </c>
      <c r="I48" s="40" t="s">
        <v>838</v>
      </c>
      <c r="J48" s="40" t="s">
        <v>944</v>
      </c>
      <c r="K48" s="40" t="s">
        <v>119</v>
      </c>
      <c r="L48" s="40" t="s">
        <v>40</v>
      </c>
      <c r="M48" s="40" t="s">
        <v>41</v>
      </c>
      <c r="N48" s="40">
        <v>155</v>
      </c>
      <c r="O48" s="40" t="s">
        <v>81</v>
      </c>
      <c r="P48" s="40" t="s">
        <v>120</v>
      </c>
      <c r="Q48" s="40" t="s">
        <v>433</v>
      </c>
      <c r="R48" s="40" t="s">
        <v>433</v>
      </c>
      <c r="S48" s="40" t="s">
        <v>433</v>
      </c>
      <c r="T48" s="40" t="s">
        <v>433</v>
      </c>
      <c r="U48" s="40" t="s">
        <v>433</v>
      </c>
      <c r="V48" s="40" t="s">
        <v>433</v>
      </c>
      <c r="W48" s="40" t="s">
        <v>433</v>
      </c>
      <c r="X48" s="40" t="s">
        <v>433</v>
      </c>
      <c r="Y48" s="40" t="s">
        <v>433</v>
      </c>
      <c r="Z48" s="40" t="s">
        <v>433</v>
      </c>
      <c r="AA48" s="40" t="s">
        <v>433</v>
      </c>
      <c r="AB48" s="41">
        <v>0.56000000000000005</v>
      </c>
      <c r="AC48" s="41">
        <v>3.41</v>
      </c>
      <c r="AD48" s="40">
        <v>0.56000000000000005</v>
      </c>
      <c r="AE48" s="40">
        <v>4.2120255755040601</v>
      </c>
      <c r="AF48" s="40" t="s">
        <v>120</v>
      </c>
      <c r="AG48" s="40">
        <v>0.56000000000000005</v>
      </c>
      <c r="AH48" s="40" t="s">
        <v>976</v>
      </c>
      <c r="AI48" s="40">
        <v>3.41</v>
      </c>
      <c r="AJ48" s="40" t="s">
        <v>976</v>
      </c>
      <c r="AK48" s="40">
        <v>4.2120255755040601</v>
      </c>
      <c r="AL48" s="40" t="s">
        <v>977</v>
      </c>
      <c r="AM48" s="75">
        <v>8.9944615384615401E-2</v>
      </c>
      <c r="AN48" s="40">
        <v>3.41</v>
      </c>
      <c r="AO48" s="40">
        <v>0.67651610781942095</v>
      </c>
      <c r="AP48" s="31" t="s">
        <v>1157</v>
      </c>
      <c r="AQ48" s="31">
        <v>1</v>
      </c>
      <c r="AR48" s="32" t="e">
        <f t="shared" si="0"/>
        <v>#VALUE!</v>
      </c>
      <c r="AS48" s="32" t="e">
        <f t="shared" si="1"/>
        <v>#VALUE!</v>
      </c>
      <c r="AT48" s="32" t="e">
        <f t="shared" si="2"/>
        <v>#VALUE!</v>
      </c>
      <c r="AU48" s="32" t="e">
        <f t="shared" si="3"/>
        <v>#VALUE!</v>
      </c>
      <c r="AV48" s="32" t="e">
        <f t="shared" si="4"/>
        <v>#VALUE!</v>
      </c>
      <c r="AW48" s="32" t="e">
        <f t="shared" si="5"/>
        <v>#VALUE!</v>
      </c>
      <c r="AX48" s="32" t="e">
        <f t="shared" si="6"/>
        <v>#VALUE!</v>
      </c>
      <c r="AY48" s="32" t="e">
        <f t="shared" si="7"/>
        <v>#VALUE!</v>
      </c>
      <c r="AZ48" s="32" t="e">
        <f t="shared" si="8"/>
        <v>#VALUE!</v>
      </c>
      <c r="BA48" s="32" t="e">
        <f t="shared" si="9"/>
        <v>#VALUE!</v>
      </c>
      <c r="BB48" s="32" t="e">
        <f t="shared" si="10"/>
        <v>#VALUE!</v>
      </c>
      <c r="BC48" s="32">
        <f t="shared" si="11"/>
        <v>0.56000000000000005</v>
      </c>
      <c r="BD48" s="32">
        <f t="shared" si="12"/>
        <v>3.41</v>
      </c>
      <c r="BE48" s="28">
        <v>2.0879999999999999E-2</v>
      </c>
      <c r="BF48" s="32">
        <v>0.13</v>
      </c>
      <c r="BG48" s="32" t="e">
        <f t="shared" si="13"/>
        <v>#VALUE!</v>
      </c>
      <c r="BH48" s="32" t="e">
        <f t="shared" si="14"/>
        <v>#VALUE!</v>
      </c>
      <c r="BI48" s="32" t="e">
        <f t="shared" si="15"/>
        <v>#VALUE!</v>
      </c>
      <c r="BJ48" s="32" t="e">
        <f t="shared" si="16"/>
        <v>#VALUE!</v>
      </c>
      <c r="BK48" s="32" t="e">
        <f t="shared" si="17"/>
        <v>#VALUE!</v>
      </c>
      <c r="BL48" s="32" t="e">
        <f t="shared" si="18"/>
        <v>#VALUE!</v>
      </c>
      <c r="BM48" s="32" t="e">
        <f t="shared" si="19"/>
        <v>#VALUE!</v>
      </c>
      <c r="BN48" s="32" t="e">
        <f t="shared" si="20"/>
        <v>#VALUE!</v>
      </c>
      <c r="BO48" s="32" t="e">
        <f t="shared" si="21"/>
        <v>#VALUE!</v>
      </c>
      <c r="BP48" s="32" t="e">
        <f t="shared" si="22"/>
        <v>#VALUE!</v>
      </c>
      <c r="BQ48" s="32" t="e">
        <f t="shared" si="23"/>
        <v>#VALUE!</v>
      </c>
      <c r="BR48" s="32">
        <f t="shared" si="24"/>
        <v>8.9944615384615387E-2</v>
      </c>
      <c r="BS48" s="32">
        <f t="shared" si="25"/>
        <v>0.54769846153846147</v>
      </c>
      <c r="BT48" s="32"/>
      <c r="BU48" s="32"/>
      <c r="BV48" s="32"/>
      <c r="BW48" s="32"/>
      <c r="BX48" s="32"/>
      <c r="BY48" s="32"/>
      <c r="BZ48" s="32"/>
      <c r="CA48" s="32"/>
      <c r="CB48" s="32"/>
      <c r="CC48" s="32"/>
      <c r="CD48" s="32"/>
      <c r="CE48" s="32">
        <v>8.9944615384615387E-2</v>
      </c>
      <c r="CF48" s="33">
        <v>0.54769846153846147</v>
      </c>
      <c r="CG48" s="77"/>
    </row>
    <row r="49" spans="1:85" x14ac:dyDescent="0.25">
      <c r="A49" s="39">
        <v>3785979</v>
      </c>
      <c r="B49" s="40" t="s">
        <v>907</v>
      </c>
      <c r="C49" s="40" t="str">
        <f>Table14[[#This Row],[Biomarker Abbreviation]]&amp;" // "&amp;Table14[[#This Row],[Parent OFR]]</f>
        <v>BCEP // TCEP</v>
      </c>
      <c r="D49" s="28" t="s">
        <v>1155</v>
      </c>
      <c r="E49" s="28" t="s">
        <v>1025</v>
      </c>
      <c r="F49" s="40" t="s">
        <v>99</v>
      </c>
      <c r="G49" s="40">
        <v>2023</v>
      </c>
      <c r="H49" s="40" t="s">
        <v>908</v>
      </c>
      <c r="I49" s="40" t="s">
        <v>838</v>
      </c>
      <c r="J49" s="40" t="s">
        <v>946</v>
      </c>
      <c r="K49" s="40" t="s">
        <v>119</v>
      </c>
      <c r="L49" s="40" t="s">
        <v>40</v>
      </c>
      <c r="M49" s="40" t="s">
        <v>41</v>
      </c>
      <c r="N49" s="40">
        <v>185</v>
      </c>
      <c r="O49" s="40" t="s">
        <v>81</v>
      </c>
      <c r="P49" s="40" t="s">
        <v>120</v>
      </c>
      <c r="Q49" s="40" t="s">
        <v>433</v>
      </c>
      <c r="R49" s="40" t="s">
        <v>433</v>
      </c>
      <c r="S49" s="40" t="s">
        <v>433</v>
      </c>
      <c r="T49" s="40" t="s">
        <v>433</v>
      </c>
      <c r="U49" s="40" t="s">
        <v>433</v>
      </c>
      <c r="V49" s="40" t="s">
        <v>433</v>
      </c>
      <c r="W49" s="40" t="s">
        <v>433</v>
      </c>
      <c r="X49" s="40" t="s">
        <v>433</v>
      </c>
      <c r="Y49" s="40" t="s">
        <v>433</v>
      </c>
      <c r="Z49" s="40" t="s">
        <v>433</v>
      </c>
      <c r="AA49" s="40" t="s">
        <v>433</v>
      </c>
      <c r="AB49" s="41">
        <v>0.63</v>
      </c>
      <c r="AC49" s="41">
        <v>3.02</v>
      </c>
      <c r="AD49" s="40">
        <v>0.63</v>
      </c>
      <c r="AE49" s="40">
        <v>3.8804465926999598</v>
      </c>
      <c r="AF49" s="40" t="s">
        <v>120</v>
      </c>
      <c r="AG49" s="40">
        <v>0.63</v>
      </c>
      <c r="AH49" s="40" t="s">
        <v>976</v>
      </c>
      <c r="AI49" s="40">
        <v>3.02</v>
      </c>
      <c r="AJ49" s="40" t="s">
        <v>976</v>
      </c>
      <c r="AK49" s="40">
        <v>3.8804465926999598</v>
      </c>
      <c r="AL49" s="40" t="s">
        <v>977</v>
      </c>
      <c r="AM49" s="75">
        <v>0.10118769230769201</v>
      </c>
      <c r="AN49" s="40">
        <v>3.02</v>
      </c>
      <c r="AO49" s="40">
        <v>0.62325942196596296</v>
      </c>
      <c r="AP49" s="31" t="s">
        <v>1157</v>
      </c>
      <c r="AQ49" s="31">
        <v>1</v>
      </c>
      <c r="AR49" s="32" t="e">
        <f t="shared" si="0"/>
        <v>#VALUE!</v>
      </c>
      <c r="AS49" s="32" t="e">
        <f t="shared" si="1"/>
        <v>#VALUE!</v>
      </c>
      <c r="AT49" s="32" t="e">
        <f t="shared" si="2"/>
        <v>#VALUE!</v>
      </c>
      <c r="AU49" s="32" t="e">
        <f t="shared" si="3"/>
        <v>#VALUE!</v>
      </c>
      <c r="AV49" s="32" t="e">
        <f t="shared" si="4"/>
        <v>#VALUE!</v>
      </c>
      <c r="AW49" s="32" t="e">
        <f t="shared" si="5"/>
        <v>#VALUE!</v>
      </c>
      <c r="AX49" s="32" t="e">
        <f t="shared" si="6"/>
        <v>#VALUE!</v>
      </c>
      <c r="AY49" s="32" t="e">
        <f t="shared" si="7"/>
        <v>#VALUE!</v>
      </c>
      <c r="AZ49" s="32" t="e">
        <f t="shared" si="8"/>
        <v>#VALUE!</v>
      </c>
      <c r="BA49" s="32" t="e">
        <f t="shared" si="9"/>
        <v>#VALUE!</v>
      </c>
      <c r="BB49" s="32" t="e">
        <f t="shared" si="10"/>
        <v>#VALUE!</v>
      </c>
      <c r="BC49" s="32">
        <f t="shared" si="11"/>
        <v>0.63</v>
      </c>
      <c r="BD49" s="32">
        <f t="shared" si="12"/>
        <v>3.02</v>
      </c>
      <c r="BE49" s="28">
        <v>2.0879999999999999E-2</v>
      </c>
      <c r="BF49" s="32">
        <v>0.13</v>
      </c>
      <c r="BG49" s="32" t="e">
        <f t="shared" si="13"/>
        <v>#VALUE!</v>
      </c>
      <c r="BH49" s="32" t="e">
        <f t="shared" si="14"/>
        <v>#VALUE!</v>
      </c>
      <c r="BI49" s="32" t="e">
        <f t="shared" si="15"/>
        <v>#VALUE!</v>
      </c>
      <c r="BJ49" s="32" t="e">
        <f t="shared" si="16"/>
        <v>#VALUE!</v>
      </c>
      <c r="BK49" s="32" t="e">
        <f t="shared" si="17"/>
        <v>#VALUE!</v>
      </c>
      <c r="BL49" s="32" t="e">
        <f t="shared" si="18"/>
        <v>#VALUE!</v>
      </c>
      <c r="BM49" s="32" t="e">
        <f t="shared" si="19"/>
        <v>#VALUE!</v>
      </c>
      <c r="BN49" s="32" t="e">
        <f t="shared" si="20"/>
        <v>#VALUE!</v>
      </c>
      <c r="BO49" s="32" t="e">
        <f t="shared" si="21"/>
        <v>#VALUE!</v>
      </c>
      <c r="BP49" s="32" t="e">
        <f t="shared" si="22"/>
        <v>#VALUE!</v>
      </c>
      <c r="BQ49" s="32" t="e">
        <f t="shared" si="23"/>
        <v>#VALUE!</v>
      </c>
      <c r="BR49" s="32">
        <f t="shared" si="24"/>
        <v>0.10118769230769231</v>
      </c>
      <c r="BS49" s="32">
        <f t="shared" si="25"/>
        <v>0.48505846153846144</v>
      </c>
      <c r="BT49" s="32"/>
      <c r="BU49" s="32"/>
      <c r="BV49" s="32"/>
      <c r="BW49" s="32"/>
      <c r="BX49" s="32"/>
      <c r="BY49" s="32"/>
      <c r="BZ49" s="32"/>
      <c r="CA49" s="32"/>
      <c r="CB49" s="32"/>
      <c r="CC49" s="32"/>
      <c r="CD49" s="32"/>
      <c r="CE49" s="32">
        <v>0.10118769230769231</v>
      </c>
      <c r="CF49" s="33">
        <v>0.48505846153846144</v>
      </c>
      <c r="CG49" s="77"/>
    </row>
    <row r="50" spans="1:85" x14ac:dyDescent="0.25">
      <c r="A50" s="39">
        <v>3785979</v>
      </c>
      <c r="B50" s="40" t="s">
        <v>907</v>
      </c>
      <c r="C50" s="40" t="str">
        <f>Table14[[#This Row],[Biomarker Abbreviation]]&amp;" // "&amp;Table14[[#This Row],[Parent OFR]]</f>
        <v>BCEP // TCEP</v>
      </c>
      <c r="D50" s="28" t="s">
        <v>1155</v>
      </c>
      <c r="E50" s="28" t="s">
        <v>1025</v>
      </c>
      <c r="F50" s="40" t="s">
        <v>99</v>
      </c>
      <c r="G50" s="40">
        <v>2023</v>
      </c>
      <c r="H50" s="40" t="s">
        <v>908</v>
      </c>
      <c r="I50" s="40" t="s">
        <v>838</v>
      </c>
      <c r="J50" s="40" t="s">
        <v>949</v>
      </c>
      <c r="K50" s="40" t="s">
        <v>119</v>
      </c>
      <c r="L50" s="40" t="s">
        <v>40</v>
      </c>
      <c r="M50" s="40" t="s">
        <v>41</v>
      </c>
      <c r="N50" s="40">
        <v>209</v>
      </c>
      <c r="O50" s="40" t="s">
        <v>81</v>
      </c>
      <c r="P50" s="40" t="s">
        <v>120</v>
      </c>
      <c r="Q50" s="40" t="s">
        <v>433</v>
      </c>
      <c r="R50" s="40" t="s">
        <v>433</v>
      </c>
      <c r="S50" s="40" t="s">
        <v>433</v>
      </c>
      <c r="T50" s="40" t="s">
        <v>433</v>
      </c>
      <c r="U50" s="40" t="s">
        <v>433</v>
      </c>
      <c r="V50" s="40" t="s">
        <v>433</v>
      </c>
      <c r="W50" s="40" t="s">
        <v>433</v>
      </c>
      <c r="X50" s="40" t="s">
        <v>433</v>
      </c>
      <c r="Y50" s="40" t="s">
        <v>433</v>
      </c>
      <c r="Z50" s="40" t="s">
        <v>433</v>
      </c>
      <c r="AA50" s="40" t="s">
        <v>433</v>
      </c>
      <c r="AB50" s="41">
        <v>0.54</v>
      </c>
      <c r="AC50" s="41">
        <v>3.08</v>
      </c>
      <c r="AD50" s="40">
        <v>0.54</v>
      </c>
      <c r="AE50" s="40">
        <v>3.4354859582944401</v>
      </c>
      <c r="AF50" s="40" t="s">
        <v>120</v>
      </c>
      <c r="AG50" s="40">
        <v>0.54</v>
      </c>
      <c r="AH50" s="40" t="s">
        <v>976</v>
      </c>
      <c r="AI50" s="40">
        <v>3.08</v>
      </c>
      <c r="AJ50" s="40" t="s">
        <v>976</v>
      </c>
      <c r="AK50" s="40">
        <v>3.4354859582944401</v>
      </c>
      <c r="AL50" s="40" t="s">
        <v>977</v>
      </c>
      <c r="AM50" s="75">
        <v>8.6732307692307706E-2</v>
      </c>
      <c r="AN50" s="40">
        <v>3.08</v>
      </c>
      <c r="AO50" s="40">
        <v>0.551791898532215</v>
      </c>
      <c r="AP50" s="31" t="s">
        <v>1157</v>
      </c>
      <c r="AQ50" s="31">
        <v>1</v>
      </c>
      <c r="AR50" s="32" t="e">
        <f t="shared" si="0"/>
        <v>#VALUE!</v>
      </c>
      <c r="AS50" s="32" t="e">
        <f t="shared" si="1"/>
        <v>#VALUE!</v>
      </c>
      <c r="AT50" s="32" t="e">
        <f t="shared" si="2"/>
        <v>#VALUE!</v>
      </c>
      <c r="AU50" s="32" t="e">
        <f t="shared" si="3"/>
        <v>#VALUE!</v>
      </c>
      <c r="AV50" s="32" t="e">
        <f t="shared" si="4"/>
        <v>#VALUE!</v>
      </c>
      <c r="AW50" s="32" t="e">
        <f t="shared" si="5"/>
        <v>#VALUE!</v>
      </c>
      <c r="AX50" s="32" t="e">
        <f t="shared" si="6"/>
        <v>#VALUE!</v>
      </c>
      <c r="AY50" s="32" t="e">
        <f t="shared" si="7"/>
        <v>#VALUE!</v>
      </c>
      <c r="AZ50" s="32" t="e">
        <f t="shared" si="8"/>
        <v>#VALUE!</v>
      </c>
      <c r="BA50" s="32" t="e">
        <f t="shared" si="9"/>
        <v>#VALUE!</v>
      </c>
      <c r="BB50" s="32" t="e">
        <f t="shared" si="10"/>
        <v>#VALUE!</v>
      </c>
      <c r="BC50" s="32">
        <f t="shared" si="11"/>
        <v>0.54</v>
      </c>
      <c r="BD50" s="32">
        <f t="shared" si="12"/>
        <v>3.08</v>
      </c>
      <c r="BE50" s="28">
        <v>2.0879999999999999E-2</v>
      </c>
      <c r="BF50" s="32">
        <v>0.13</v>
      </c>
      <c r="BG50" s="32" t="e">
        <f t="shared" si="13"/>
        <v>#VALUE!</v>
      </c>
      <c r="BH50" s="32" t="e">
        <f t="shared" si="14"/>
        <v>#VALUE!</v>
      </c>
      <c r="BI50" s="32" t="e">
        <f t="shared" si="15"/>
        <v>#VALUE!</v>
      </c>
      <c r="BJ50" s="32" t="e">
        <f t="shared" si="16"/>
        <v>#VALUE!</v>
      </c>
      <c r="BK50" s="32" t="e">
        <f t="shared" si="17"/>
        <v>#VALUE!</v>
      </c>
      <c r="BL50" s="32" t="e">
        <f t="shared" si="18"/>
        <v>#VALUE!</v>
      </c>
      <c r="BM50" s="32" t="e">
        <f t="shared" si="19"/>
        <v>#VALUE!</v>
      </c>
      <c r="BN50" s="32" t="e">
        <f t="shared" si="20"/>
        <v>#VALUE!</v>
      </c>
      <c r="BO50" s="32" t="e">
        <f t="shared" si="21"/>
        <v>#VALUE!</v>
      </c>
      <c r="BP50" s="32" t="e">
        <f t="shared" si="22"/>
        <v>#VALUE!</v>
      </c>
      <c r="BQ50" s="32" t="e">
        <f t="shared" si="23"/>
        <v>#VALUE!</v>
      </c>
      <c r="BR50" s="32">
        <f t="shared" si="24"/>
        <v>8.6732307692307692E-2</v>
      </c>
      <c r="BS50" s="32">
        <f t="shared" si="25"/>
        <v>0.49469538461538465</v>
      </c>
      <c r="BT50" s="32"/>
      <c r="BU50" s="32"/>
      <c r="BV50" s="32"/>
      <c r="BW50" s="32"/>
      <c r="BX50" s="32"/>
      <c r="BY50" s="32"/>
      <c r="BZ50" s="32"/>
      <c r="CA50" s="32"/>
      <c r="CB50" s="32"/>
      <c r="CC50" s="32"/>
      <c r="CD50" s="32"/>
      <c r="CE50" s="32">
        <v>8.6732307692307692E-2</v>
      </c>
      <c r="CF50" s="33">
        <v>0.49469538461538465</v>
      </c>
      <c r="CG50" s="77"/>
    </row>
    <row r="51" spans="1:85" x14ac:dyDescent="0.25">
      <c r="A51" s="39">
        <v>3785979</v>
      </c>
      <c r="B51" s="40" t="s">
        <v>907</v>
      </c>
      <c r="C51" s="40" t="str">
        <f>Table14[[#This Row],[Biomarker Abbreviation]]&amp;" // "&amp;Table14[[#This Row],[Parent OFR]]</f>
        <v>BCEP // TCEP</v>
      </c>
      <c r="D51" s="28" t="s">
        <v>1155</v>
      </c>
      <c r="E51" s="28" t="s">
        <v>1025</v>
      </c>
      <c r="F51" s="40" t="s">
        <v>99</v>
      </c>
      <c r="G51" s="40">
        <v>2023</v>
      </c>
      <c r="H51" s="40" t="s">
        <v>908</v>
      </c>
      <c r="I51" s="40" t="s">
        <v>838</v>
      </c>
      <c r="J51" s="40" t="s">
        <v>951</v>
      </c>
      <c r="K51" s="40" t="s">
        <v>119</v>
      </c>
      <c r="L51" s="40" t="s">
        <v>40</v>
      </c>
      <c r="M51" s="40" t="s">
        <v>41</v>
      </c>
      <c r="N51" s="40">
        <v>223</v>
      </c>
      <c r="O51" s="40" t="s">
        <v>81</v>
      </c>
      <c r="P51" s="40" t="s">
        <v>120</v>
      </c>
      <c r="Q51" s="40" t="s">
        <v>433</v>
      </c>
      <c r="R51" s="40" t="s">
        <v>433</v>
      </c>
      <c r="S51" s="40" t="s">
        <v>433</v>
      </c>
      <c r="T51" s="40" t="s">
        <v>433</v>
      </c>
      <c r="U51" s="40" t="s">
        <v>433</v>
      </c>
      <c r="V51" s="40" t="s">
        <v>433</v>
      </c>
      <c r="W51" s="40" t="s">
        <v>433</v>
      </c>
      <c r="X51" s="40" t="s">
        <v>433</v>
      </c>
      <c r="Y51" s="40" t="s">
        <v>433</v>
      </c>
      <c r="Z51" s="40" t="s">
        <v>433</v>
      </c>
      <c r="AA51" s="40" t="s">
        <v>433</v>
      </c>
      <c r="AB51" s="41">
        <v>0.51</v>
      </c>
      <c r="AC51" s="41">
        <v>3.12</v>
      </c>
      <c r="AD51" s="40">
        <v>0.51</v>
      </c>
      <c r="AE51" s="40">
        <v>3.31422624669101</v>
      </c>
      <c r="AF51" s="40" t="s">
        <v>120</v>
      </c>
      <c r="AG51" s="40">
        <v>0.51</v>
      </c>
      <c r="AH51" s="40" t="s">
        <v>976</v>
      </c>
      <c r="AI51" s="40">
        <v>3.12</v>
      </c>
      <c r="AJ51" s="40" t="s">
        <v>976</v>
      </c>
      <c r="AK51" s="40">
        <v>3.31422624669101</v>
      </c>
      <c r="AL51" s="40" t="s">
        <v>977</v>
      </c>
      <c r="AM51" s="75">
        <v>8.1913846153846198E-2</v>
      </c>
      <c r="AN51" s="40">
        <v>3.12</v>
      </c>
      <c r="AO51" s="40">
        <v>0.53231572331467902</v>
      </c>
      <c r="AP51" s="31" t="s">
        <v>1157</v>
      </c>
      <c r="AQ51" s="31">
        <v>1</v>
      </c>
      <c r="AR51" s="32" t="e">
        <f t="shared" si="0"/>
        <v>#VALUE!</v>
      </c>
      <c r="AS51" s="32" t="e">
        <f t="shared" si="1"/>
        <v>#VALUE!</v>
      </c>
      <c r="AT51" s="32" t="e">
        <f t="shared" si="2"/>
        <v>#VALUE!</v>
      </c>
      <c r="AU51" s="32" t="e">
        <f t="shared" si="3"/>
        <v>#VALUE!</v>
      </c>
      <c r="AV51" s="32" t="e">
        <f t="shared" si="4"/>
        <v>#VALUE!</v>
      </c>
      <c r="AW51" s="32" t="e">
        <f t="shared" si="5"/>
        <v>#VALUE!</v>
      </c>
      <c r="AX51" s="32" t="e">
        <f t="shared" si="6"/>
        <v>#VALUE!</v>
      </c>
      <c r="AY51" s="32" t="e">
        <f t="shared" si="7"/>
        <v>#VALUE!</v>
      </c>
      <c r="AZ51" s="32" t="e">
        <f t="shared" si="8"/>
        <v>#VALUE!</v>
      </c>
      <c r="BA51" s="32" t="e">
        <f t="shared" si="9"/>
        <v>#VALUE!</v>
      </c>
      <c r="BB51" s="32" t="e">
        <f t="shared" si="10"/>
        <v>#VALUE!</v>
      </c>
      <c r="BC51" s="32">
        <f t="shared" si="11"/>
        <v>0.51</v>
      </c>
      <c r="BD51" s="32">
        <f t="shared" si="12"/>
        <v>3.12</v>
      </c>
      <c r="BE51" s="28">
        <v>2.0879999999999999E-2</v>
      </c>
      <c r="BF51" s="32">
        <v>0.13</v>
      </c>
      <c r="BG51" s="32" t="e">
        <f t="shared" si="13"/>
        <v>#VALUE!</v>
      </c>
      <c r="BH51" s="32" t="e">
        <f t="shared" si="14"/>
        <v>#VALUE!</v>
      </c>
      <c r="BI51" s="32" t="e">
        <f t="shared" si="15"/>
        <v>#VALUE!</v>
      </c>
      <c r="BJ51" s="32" t="e">
        <f t="shared" si="16"/>
        <v>#VALUE!</v>
      </c>
      <c r="BK51" s="32" t="e">
        <f t="shared" si="17"/>
        <v>#VALUE!</v>
      </c>
      <c r="BL51" s="32" t="e">
        <f t="shared" si="18"/>
        <v>#VALUE!</v>
      </c>
      <c r="BM51" s="32" t="e">
        <f t="shared" si="19"/>
        <v>#VALUE!</v>
      </c>
      <c r="BN51" s="32" t="e">
        <f t="shared" si="20"/>
        <v>#VALUE!</v>
      </c>
      <c r="BO51" s="32" t="e">
        <f t="shared" si="21"/>
        <v>#VALUE!</v>
      </c>
      <c r="BP51" s="32" t="e">
        <f t="shared" si="22"/>
        <v>#VALUE!</v>
      </c>
      <c r="BQ51" s="32" t="e">
        <f t="shared" si="23"/>
        <v>#VALUE!</v>
      </c>
      <c r="BR51" s="32">
        <f t="shared" si="24"/>
        <v>8.1913846153846157E-2</v>
      </c>
      <c r="BS51" s="32">
        <f t="shared" si="25"/>
        <v>0.50112000000000001</v>
      </c>
      <c r="BT51" s="32"/>
      <c r="BU51" s="32"/>
      <c r="BV51" s="32"/>
      <c r="BW51" s="32"/>
      <c r="BX51" s="32"/>
      <c r="BY51" s="32"/>
      <c r="BZ51" s="32"/>
      <c r="CA51" s="32"/>
      <c r="CB51" s="32"/>
      <c r="CC51" s="32"/>
      <c r="CD51" s="32"/>
      <c r="CE51" s="32">
        <v>8.1913846153846157E-2</v>
      </c>
      <c r="CF51" s="33">
        <v>0.50112000000000001</v>
      </c>
      <c r="CG51" s="77"/>
    </row>
    <row r="52" spans="1:85" x14ac:dyDescent="0.25">
      <c r="A52" s="39">
        <v>3785979</v>
      </c>
      <c r="B52" s="40" t="s">
        <v>907</v>
      </c>
      <c r="C52" s="40" t="str">
        <f>Table14[[#This Row],[Biomarker Abbreviation]]&amp;" // "&amp;Table14[[#This Row],[Parent OFR]]</f>
        <v>BCEP // TCEP</v>
      </c>
      <c r="D52" s="28" t="s">
        <v>1155</v>
      </c>
      <c r="E52" s="28" t="s">
        <v>1025</v>
      </c>
      <c r="F52" s="40" t="s">
        <v>99</v>
      </c>
      <c r="G52" s="40">
        <v>2023</v>
      </c>
      <c r="H52" s="40" t="s">
        <v>908</v>
      </c>
      <c r="I52" s="40" t="s">
        <v>838</v>
      </c>
      <c r="J52" s="40" t="s">
        <v>953</v>
      </c>
      <c r="K52" s="40" t="s">
        <v>119</v>
      </c>
      <c r="L52" s="40" t="s">
        <v>40</v>
      </c>
      <c r="M52" s="40" t="s">
        <v>41</v>
      </c>
      <c r="N52" s="40">
        <v>271</v>
      </c>
      <c r="O52" s="40" t="s">
        <v>81</v>
      </c>
      <c r="P52" s="40" t="s">
        <v>120</v>
      </c>
      <c r="Q52" s="40" t="s">
        <v>433</v>
      </c>
      <c r="R52" s="40" t="s">
        <v>433</v>
      </c>
      <c r="S52" s="40" t="s">
        <v>433</v>
      </c>
      <c r="T52" s="40" t="s">
        <v>433</v>
      </c>
      <c r="U52" s="40" t="s">
        <v>433</v>
      </c>
      <c r="V52" s="40" t="s">
        <v>433</v>
      </c>
      <c r="W52" s="40" t="s">
        <v>433</v>
      </c>
      <c r="X52" s="40" t="s">
        <v>433</v>
      </c>
      <c r="Y52" s="40" t="s">
        <v>433</v>
      </c>
      <c r="Z52" s="40" t="s">
        <v>433</v>
      </c>
      <c r="AA52" s="40" t="s">
        <v>433</v>
      </c>
      <c r="AB52" s="41">
        <v>0.55000000000000004</v>
      </c>
      <c r="AC52" s="41">
        <v>3.16</v>
      </c>
      <c r="AD52" s="40">
        <v>0.55000000000000004</v>
      </c>
      <c r="AE52" s="40">
        <v>3.6498481789066202</v>
      </c>
      <c r="AF52" s="40" t="s">
        <v>120</v>
      </c>
      <c r="AG52" s="40">
        <v>0.55000000000000004</v>
      </c>
      <c r="AH52" s="40" t="s">
        <v>976</v>
      </c>
      <c r="AI52" s="40">
        <v>3.16</v>
      </c>
      <c r="AJ52" s="40" t="s">
        <v>976</v>
      </c>
      <c r="AK52" s="40">
        <v>3.6498481789066202</v>
      </c>
      <c r="AL52" s="40" t="s">
        <v>977</v>
      </c>
      <c r="AM52" s="75">
        <v>8.8338461538461505E-2</v>
      </c>
      <c r="AN52" s="40">
        <v>3.16</v>
      </c>
      <c r="AO52" s="40">
        <v>0.58622176904284795</v>
      </c>
      <c r="AP52" s="31" t="s">
        <v>1157</v>
      </c>
      <c r="AQ52" s="31">
        <v>1</v>
      </c>
      <c r="AR52" s="32" t="e">
        <f t="shared" si="0"/>
        <v>#VALUE!</v>
      </c>
      <c r="AS52" s="32" t="e">
        <f t="shared" si="1"/>
        <v>#VALUE!</v>
      </c>
      <c r="AT52" s="32" t="e">
        <f t="shared" si="2"/>
        <v>#VALUE!</v>
      </c>
      <c r="AU52" s="32" t="e">
        <f t="shared" si="3"/>
        <v>#VALUE!</v>
      </c>
      <c r="AV52" s="32" t="e">
        <f t="shared" si="4"/>
        <v>#VALUE!</v>
      </c>
      <c r="AW52" s="32" t="e">
        <f t="shared" si="5"/>
        <v>#VALUE!</v>
      </c>
      <c r="AX52" s="32" t="e">
        <f t="shared" si="6"/>
        <v>#VALUE!</v>
      </c>
      <c r="AY52" s="32" t="e">
        <f t="shared" si="7"/>
        <v>#VALUE!</v>
      </c>
      <c r="AZ52" s="32" t="e">
        <f t="shared" si="8"/>
        <v>#VALUE!</v>
      </c>
      <c r="BA52" s="32" t="e">
        <f t="shared" si="9"/>
        <v>#VALUE!</v>
      </c>
      <c r="BB52" s="32" t="e">
        <f t="shared" si="10"/>
        <v>#VALUE!</v>
      </c>
      <c r="BC52" s="32">
        <f t="shared" si="11"/>
        <v>0.55000000000000004</v>
      </c>
      <c r="BD52" s="32">
        <f t="shared" si="12"/>
        <v>3.16</v>
      </c>
      <c r="BE52" s="28">
        <v>2.0879999999999999E-2</v>
      </c>
      <c r="BF52" s="32">
        <v>0.13</v>
      </c>
      <c r="BG52" s="32" t="e">
        <f t="shared" si="13"/>
        <v>#VALUE!</v>
      </c>
      <c r="BH52" s="32" t="e">
        <f t="shared" si="14"/>
        <v>#VALUE!</v>
      </c>
      <c r="BI52" s="32" t="e">
        <f t="shared" si="15"/>
        <v>#VALUE!</v>
      </c>
      <c r="BJ52" s="32" t="e">
        <f t="shared" si="16"/>
        <v>#VALUE!</v>
      </c>
      <c r="BK52" s="32" t="e">
        <f t="shared" si="17"/>
        <v>#VALUE!</v>
      </c>
      <c r="BL52" s="32" t="e">
        <f t="shared" si="18"/>
        <v>#VALUE!</v>
      </c>
      <c r="BM52" s="32" t="e">
        <f t="shared" si="19"/>
        <v>#VALUE!</v>
      </c>
      <c r="BN52" s="32" t="e">
        <f t="shared" si="20"/>
        <v>#VALUE!</v>
      </c>
      <c r="BO52" s="32" t="e">
        <f t="shared" si="21"/>
        <v>#VALUE!</v>
      </c>
      <c r="BP52" s="32" t="e">
        <f t="shared" si="22"/>
        <v>#VALUE!</v>
      </c>
      <c r="BQ52" s="32" t="e">
        <f t="shared" si="23"/>
        <v>#VALUE!</v>
      </c>
      <c r="BR52" s="32">
        <f t="shared" si="24"/>
        <v>8.8338461538461546E-2</v>
      </c>
      <c r="BS52" s="32">
        <f t="shared" si="25"/>
        <v>0.50754461538461537</v>
      </c>
      <c r="BT52" s="32"/>
      <c r="BU52" s="32"/>
      <c r="BV52" s="32"/>
      <c r="BW52" s="32"/>
      <c r="BX52" s="32"/>
      <c r="BY52" s="32"/>
      <c r="BZ52" s="32"/>
      <c r="CA52" s="32"/>
      <c r="CB52" s="32"/>
      <c r="CC52" s="32"/>
      <c r="CD52" s="32"/>
      <c r="CE52" s="32">
        <v>8.8338461538461546E-2</v>
      </c>
      <c r="CF52" s="33">
        <v>0.50754461538461537</v>
      </c>
      <c r="CG52" s="77"/>
    </row>
    <row r="53" spans="1:85" x14ac:dyDescent="0.25">
      <c r="A53" s="39">
        <v>3750768</v>
      </c>
      <c r="B53" s="40" t="s">
        <v>37</v>
      </c>
      <c r="C53" s="40" t="str">
        <f>Table14[[#This Row],[Biomarker Abbreviation]]&amp;" // "&amp;Table14[[#This Row],[Parent OFR]]</f>
        <v>BCIPHIPP // TCIPP</v>
      </c>
      <c r="D53" s="28" t="s">
        <v>1151</v>
      </c>
      <c r="E53" s="28" t="s">
        <v>1152</v>
      </c>
      <c r="F53" s="40" t="s">
        <v>48</v>
      </c>
      <c r="G53" s="40">
        <v>2018</v>
      </c>
      <c r="H53" s="40" t="s">
        <v>38</v>
      </c>
      <c r="I53" s="40" t="s">
        <v>39</v>
      </c>
      <c r="J53" s="40" t="s">
        <v>49</v>
      </c>
      <c r="K53" s="40" t="s">
        <v>42</v>
      </c>
      <c r="L53" s="40" t="s">
        <v>40</v>
      </c>
      <c r="M53" s="40" t="s">
        <v>41</v>
      </c>
      <c r="N53" s="40">
        <v>181</v>
      </c>
      <c r="O53" s="41">
        <v>97.2</v>
      </c>
      <c r="P53" s="40" t="s">
        <v>43</v>
      </c>
      <c r="Q53" s="28" t="s">
        <v>433</v>
      </c>
      <c r="R53" s="41">
        <v>0.33</v>
      </c>
      <c r="S53" s="40" t="s">
        <v>433</v>
      </c>
      <c r="T53" s="40" t="s">
        <v>433</v>
      </c>
      <c r="U53" s="40" t="s">
        <v>433</v>
      </c>
      <c r="V53" s="41">
        <v>4.9400000000000004</v>
      </c>
      <c r="W53" s="40" t="s">
        <v>433</v>
      </c>
      <c r="X53" s="40" t="s">
        <v>433</v>
      </c>
      <c r="Y53" s="41">
        <v>19.2</v>
      </c>
      <c r="Z53" s="40" t="s">
        <v>433</v>
      </c>
      <c r="AA53" s="40" t="s">
        <v>433</v>
      </c>
      <c r="AB53" s="41">
        <v>1.29</v>
      </c>
      <c r="AC53" s="40" t="s">
        <v>433</v>
      </c>
      <c r="AD53" s="40">
        <v>1.29</v>
      </c>
      <c r="AE53" s="40">
        <v>7.3244411505161198</v>
      </c>
      <c r="AF53" s="40" t="s">
        <v>43</v>
      </c>
      <c r="AG53" s="40">
        <v>1.29</v>
      </c>
      <c r="AH53" s="40" t="s">
        <v>976</v>
      </c>
      <c r="AI53" s="40">
        <v>2.8741656304086298</v>
      </c>
      <c r="AJ53" s="40" t="s">
        <v>977</v>
      </c>
      <c r="AK53" s="40">
        <v>7.3244411505161198</v>
      </c>
      <c r="AL53" s="40" t="s">
        <v>977</v>
      </c>
      <c r="AM53" s="75">
        <v>9.9775698043158806E-2</v>
      </c>
      <c r="AN53" s="40">
        <v>2.8741656304086298</v>
      </c>
      <c r="AO53" s="40">
        <v>0.56651258028587803</v>
      </c>
      <c r="AP53" s="28" t="s">
        <v>1156</v>
      </c>
      <c r="AQ53" s="31">
        <v>1</v>
      </c>
      <c r="AR53" s="32" t="e">
        <f t="shared" si="0"/>
        <v>#VALUE!</v>
      </c>
      <c r="AS53" s="32">
        <f t="shared" si="1"/>
        <v>0.33</v>
      </c>
      <c r="AT53" s="32" t="e">
        <f t="shared" si="2"/>
        <v>#VALUE!</v>
      </c>
      <c r="AU53" s="32" t="e">
        <f t="shared" si="3"/>
        <v>#VALUE!</v>
      </c>
      <c r="AV53" s="32" t="e">
        <f t="shared" si="4"/>
        <v>#VALUE!</v>
      </c>
      <c r="AW53" s="32">
        <f t="shared" si="5"/>
        <v>4.9400000000000004</v>
      </c>
      <c r="AX53" s="32" t="e">
        <f t="shared" si="6"/>
        <v>#VALUE!</v>
      </c>
      <c r="AY53" s="32" t="e">
        <f t="shared" si="7"/>
        <v>#VALUE!</v>
      </c>
      <c r="AZ53" s="32">
        <f t="shared" si="8"/>
        <v>19.2</v>
      </c>
      <c r="BA53" s="32" t="e">
        <f t="shared" si="9"/>
        <v>#VALUE!</v>
      </c>
      <c r="BB53" s="32" t="e">
        <f t="shared" si="10"/>
        <v>#VALUE!</v>
      </c>
      <c r="BC53" s="32">
        <f t="shared" si="11"/>
        <v>1.29</v>
      </c>
      <c r="BD53" s="32" t="e">
        <f t="shared" si="12"/>
        <v>#VALUE!</v>
      </c>
      <c r="BE53" s="28">
        <v>2.70709258256632E-2</v>
      </c>
      <c r="BF53" s="32">
        <v>0.35</v>
      </c>
      <c r="BG53" s="32" t="e">
        <f t="shared" si="13"/>
        <v>#VALUE!</v>
      </c>
      <c r="BH53" s="32">
        <f t="shared" si="14"/>
        <v>2.5524015778482449E-2</v>
      </c>
      <c r="BI53" s="32" t="e">
        <f t="shared" si="15"/>
        <v>#VALUE!</v>
      </c>
      <c r="BJ53" s="32" t="e">
        <f t="shared" si="16"/>
        <v>#VALUE!</v>
      </c>
      <c r="BK53" s="32" t="e">
        <f t="shared" si="17"/>
        <v>#VALUE!</v>
      </c>
      <c r="BL53" s="32">
        <f t="shared" si="18"/>
        <v>0.38208678165364635</v>
      </c>
      <c r="BM53" s="32" t="e">
        <f t="shared" si="19"/>
        <v>#VALUE!</v>
      </c>
      <c r="BN53" s="32" t="e">
        <f t="shared" si="20"/>
        <v>#VALUE!</v>
      </c>
      <c r="BO53" s="32">
        <f t="shared" si="21"/>
        <v>1.4850336452935242</v>
      </c>
      <c r="BP53" s="32" t="e">
        <f t="shared" si="22"/>
        <v>#VALUE!</v>
      </c>
      <c r="BQ53" s="32" t="e">
        <f t="shared" si="23"/>
        <v>#VALUE!</v>
      </c>
      <c r="BR53" s="32">
        <f t="shared" si="24"/>
        <v>9.9775698043158667E-2</v>
      </c>
      <c r="BS53" s="32" t="e">
        <f t="shared" si="25"/>
        <v>#VALUE!</v>
      </c>
      <c r="BT53" s="32"/>
      <c r="BU53" s="32">
        <v>2.5524015778482449E-2</v>
      </c>
      <c r="BV53" s="32"/>
      <c r="BW53" s="32"/>
      <c r="BX53" s="32"/>
      <c r="BY53" s="32">
        <v>0.38208678165364635</v>
      </c>
      <c r="BZ53" s="32"/>
      <c r="CA53" s="32"/>
      <c r="CB53" s="32">
        <v>1.4850336452935242</v>
      </c>
      <c r="CC53" s="32"/>
      <c r="CD53" s="32"/>
      <c r="CE53" s="32">
        <v>9.9775698043158667E-2</v>
      </c>
      <c r="CF53" s="33"/>
      <c r="CG53" s="77">
        <f>MEDIAN(AM53:AM71)</f>
        <v>2.22411428571429E-2</v>
      </c>
    </row>
    <row r="54" spans="1:85" x14ac:dyDescent="0.25">
      <c r="A54" s="39">
        <v>3750769</v>
      </c>
      <c r="B54" s="40" t="s">
        <v>69</v>
      </c>
      <c r="C54" s="40" t="str">
        <f>Table14[[#This Row],[Biomarker Abbreviation]]&amp;" // "&amp;Table14[[#This Row],[Parent OFR]]</f>
        <v>BCIPHIPP // TCIPP</v>
      </c>
      <c r="D54" s="28" t="s">
        <v>1151</v>
      </c>
      <c r="E54" s="28" t="s">
        <v>1152</v>
      </c>
      <c r="F54" s="40" t="s">
        <v>74</v>
      </c>
      <c r="G54" s="40">
        <v>2021</v>
      </c>
      <c r="H54" s="40" t="s">
        <v>38</v>
      </c>
      <c r="I54" s="40" t="s">
        <v>70</v>
      </c>
      <c r="J54" s="40" t="s">
        <v>75</v>
      </c>
      <c r="K54" s="40" t="s">
        <v>42</v>
      </c>
      <c r="L54" s="40" t="s">
        <v>71</v>
      </c>
      <c r="M54" s="40" t="s">
        <v>41</v>
      </c>
      <c r="N54" s="40">
        <v>10</v>
      </c>
      <c r="O54" s="41">
        <v>100</v>
      </c>
      <c r="P54" s="40" t="s">
        <v>43</v>
      </c>
      <c r="Q54" s="40" t="s">
        <v>433</v>
      </c>
      <c r="R54" s="40" t="s">
        <v>433</v>
      </c>
      <c r="S54" s="40" t="s">
        <v>433</v>
      </c>
      <c r="T54" s="41">
        <v>0.16</v>
      </c>
      <c r="U54" s="40" t="s">
        <v>433</v>
      </c>
      <c r="V54" s="40" t="s">
        <v>433</v>
      </c>
      <c r="W54" s="40" t="s">
        <v>433</v>
      </c>
      <c r="X54" s="41">
        <v>0.01</v>
      </c>
      <c r="Y54" s="41">
        <v>0.57999999999999996</v>
      </c>
      <c r="Z54" s="40" t="s">
        <v>433</v>
      </c>
      <c r="AA54" s="40" t="s">
        <v>433</v>
      </c>
      <c r="AB54" s="40" t="s">
        <v>433</v>
      </c>
      <c r="AC54" s="40" t="s">
        <v>433</v>
      </c>
      <c r="AD54" s="40">
        <v>0.16</v>
      </c>
      <c r="AE54" s="40">
        <v>0.58500320986572796</v>
      </c>
      <c r="AF54" s="40" t="s">
        <v>43</v>
      </c>
      <c r="AG54" s="40">
        <v>0.16</v>
      </c>
      <c r="AH54" s="40" t="s">
        <v>977</v>
      </c>
      <c r="AI54" s="40">
        <v>2.1993936187323802</v>
      </c>
      <c r="AJ54" s="40" t="s">
        <v>977</v>
      </c>
      <c r="AK54" s="40">
        <v>0.58500320986572796</v>
      </c>
      <c r="AL54" s="40" t="s">
        <v>977</v>
      </c>
      <c r="AM54" s="75">
        <v>7.1314285714285698E-3</v>
      </c>
      <c r="AN54" s="40">
        <v>2.1993936187323802</v>
      </c>
      <c r="AO54" s="40">
        <v>2.60744287825867E-2</v>
      </c>
      <c r="AP54" s="28" t="s">
        <v>1156</v>
      </c>
      <c r="AQ54" s="31">
        <v>1</v>
      </c>
      <c r="AR54" s="32" t="e">
        <f t="shared" si="0"/>
        <v>#VALUE!</v>
      </c>
      <c r="AS54" s="32" t="e">
        <f t="shared" si="1"/>
        <v>#VALUE!</v>
      </c>
      <c r="AT54" s="32" t="e">
        <f t="shared" si="2"/>
        <v>#VALUE!</v>
      </c>
      <c r="AU54" s="32">
        <f t="shared" si="3"/>
        <v>0.16</v>
      </c>
      <c r="AV54" s="32" t="e">
        <f t="shared" si="4"/>
        <v>#VALUE!</v>
      </c>
      <c r="AW54" s="32" t="e">
        <f t="shared" si="5"/>
        <v>#VALUE!</v>
      </c>
      <c r="AX54" s="32" t="e">
        <f t="shared" si="6"/>
        <v>#VALUE!</v>
      </c>
      <c r="AY54" s="32">
        <f t="shared" si="7"/>
        <v>0.01</v>
      </c>
      <c r="AZ54" s="32">
        <f t="shared" si="8"/>
        <v>0.57999999999999996</v>
      </c>
      <c r="BA54" s="32" t="e">
        <f t="shared" si="9"/>
        <v>#VALUE!</v>
      </c>
      <c r="BB54" s="32" t="e">
        <f t="shared" si="10"/>
        <v>#VALUE!</v>
      </c>
      <c r="BC54" s="32" t="e">
        <f t="shared" si="11"/>
        <v>#VALUE!</v>
      </c>
      <c r="BD54" s="32" t="e">
        <f t="shared" si="12"/>
        <v>#VALUE!</v>
      </c>
      <c r="BE54" s="28">
        <v>1.5599999999999999E-2</v>
      </c>
      <c r="BF54" s="32">
        <v>0.35</v>
      </c>
      <c r="BG54" s="32" t="e">
        <f t="shared" si="13"/>
        <v>#VALUE!</v>
      </c>
      <c r="BH54" s="32" t="e">
        <f t="shared" si="14"/>
        <v>#VALUE!</v>
      </c>
      <c r="BI54" s="32" t="e">
        <f t="shared" si="15"/>
        <v>#VALUE!</v>
      </c>
      <c r="BJ54" s="32">
        <f t="shared" si="16"/>
        <v>7.1314285714285715E-3</v>
      </c>
      <c r="BK54" s="32" t="e">
        <f t="shared" si="17"/>
        <v>#VALUE!</v>
      </c>
      <c r="BL54" s="32" t="e">
        <f t="shared" si="18"/>
        <v>#VALUE!</v>
      </c>
      <c r="BM54" s="32" t="e">
        <f t="shared" si="19"/>
        <v>#VALUE!</v>
      </c>
      <c r="BN54" s="32">
        <f t="shared" si="20"/>
        <v>4.4571428571428572E-4</v>
      </c>
      <c r="BO54" s="32">
        <f t="shared" si="21"/>
        <v>2.585142857142857E-2</v>
      </c>
      <c r="BP54" s="32" t="e">
        <f t="shared" si="22"/>
        <v>#VALUE!</v>
      </c>
      <c r="BQ54" s="32" t="e">
        <f t="shared" si="23"/>
        <v>#VALUE!</v>
      </c>
      <c r="BR54" s="32" t="e">
        <f t="shared" si="24"/>
        <v>#VALUE!</v>
      </c>
      <c r="BS54" s="32" t="e">
        <f t="shared" si="25"/>
        <v>#VALUE!</v>
      </c>
      <c r="BT54" s="32"/>
      <c r="BU54" s="32"/>
      <c r="BV54" s="32"/>
      <c r="BW54" s="32">
        <v>7.1314285714285715E-3</v>
      </c>
      <c r="BX54" s="32"/>
      <c r="BY54" s="32"/>
      <c r="BZ54" s="32"/>
      <c r="CA54" s="32">
        <v>4.4571428571428572E-4</v>
      </c>
      <c r="CB54" s="32">
        <v>2.585142857142857E-2</v>
      </c>
      <c r="CC54" s="32"/>
      <c r="CD54" s="32"/>
      <c r="CE54" s="32"/>
      <c r="CF54" s="33"/>
      <c r="CG54" s="77"/>
    </row>
    <row r="55" spans="1:85" x14ac:dyDescent="0.25">
      <c r="A55" s="39">
        <v>3750769</v>
      </c>
      <c r="B55" s="40" t="s">
        <v>69</v>
      </c>
      <c r="C55" s="40" t="str">
        <f>Table14[[#This Row],[Biomarker Abbreviation]]&amp;" // "&amp;Table14[[#This Row],[Parent OFR]]</f>
        <v>BCIPHIPP // TCIPP</v>
      </c>
      <c r="D55" s="28" t="s">
        <v>1151</v>
      </c>
      <c r="E55" s="28" t="s">
        <v>1152</v>
      </c>
      <c r="F55" s="40" t="s">
        <v>74</v>
      </c>
      <c r="G55" s="40">
        <v>2021</v>
      </c>
      <c r="H55" s="40" t="s">
        <v>38</v>
      </c>
      <c r="I55" s="40" t="s">
        <v>70</v>
      </c>
      <c r="J55" s="40" t="s">
        <v>75</v>
      </c>
      <c r="K55" s="40" t="s">
        <v>42</v>
      </c>
      <c r="L55" s="40" t="s">
        <v>40</v>
      </c>
      <c r="M55" s="40" t="s">
        <v>41</v>
      </c>
      <c r="N55" s="40">
        <v>10</v>
      </c>
      <c r="O55" s="41">
        <v>98</v>
      </c>
      <c r="P55" s="40" t="s">
        <v>43</v>
      </c>
      <c r="Q55" s="40" t="s">
        <v>433</v>
      </c>
      <c r="R55" s="40" t="s">
        <v>433</v>
      </c>
      <c r="S55" s="40" t="s">
        <v>433</v>
      </c>
      <c r="T55" s="41">
        <v>0.21</v>
      </c>
      <c r="U55" s="40" t="s">
        <v>433</v>
      </c>
      <c r="V55" s="40" t="s">
        <v>433</v>
      </c>
      <c r="W55" s="40" t="s">
        <v>433</v>
      </c>
      <c r="X55" s="40" t="s">
        <v>57</v>
      </c>
      <c r="Y55" s="41">
        <v>1.56</v>
      </c>
      <c r="Z55" s="40" t="s">
        <v>433</v>
      </c>
      <c r="AA55" s="40" t="s">
        <v>433</v>
      </c>
      <c r="AB55" s="40" t="s">
        <v>433</v>
      </c>
      <c r="AC55" s="40" t="s">
        <v>433</v>
      </c>
      <c r="AD55" s="40">
        <v>0.21</v>
      </c>
      <c r="AE55" s="40">
        <v>0.75571044954384603</v>
      </c>
      <c r="AF55" s="40" t="s">
        <v>43</v>
      </c>
      <c r="AG55" s="40">
        <v>0.21</v>
      </c>
      <c r="AH55" s="40" t="s">
        <v>977</v>
      </c>
      <c r="AI55" s="40">
        <v>2.17824517823589</v>
      </c>
      <c r="AJ55" s="40" t="s">
        <v>977</v>
      </c>
      <c r="AK55" s="40">
        <v>0.75571044954384603</v>
      </c>
      <c r="AL55" s="40" t="s">
        <v>977</v>
      </c>
      <c r="AM55" s="75">
        <v>9.3600000000000003E-3</v>
      </c>
      <c r="AN55" s="40">
        <v>2.17824517823589</v>
      </c>
      <c r="AO55" s="40">
        <v>3.3683094322525697E-2</v>
      </c>
      <c r="AP55" s="28" t="s">
        <v>1156</v>
      </c>
      <c r="AQ55" s="31">
        <v>1</v>
      </c>
      <c r="AR55" s="32" t="e">
        <f t="shared" si="0"/>
        <v>#VALUE!</v>
      </c>
      <c r="AS55" s="32" t="e">
        <f t="shared" si="1"/>
        <v>#VALUE!</v>
      </c>
      <c r="AT55" s="32" t="e">
        <f t="shared" si="2"/>
        <v>#VALUE!</v>
      </c>
      <c r="AU55" s="32">
        <f t="shared" si="3"/>
        <v>0.21</v>
      </c>
      <c r="AV55" s="32" t="e">
        <f t="shared" si="4"/>
        <v>#VALUE!</v>
      </c>
      <c r="AW55" s="32" t="e">
        <f t="shared" si="5"/>
        <v>#VALUE!</v>
      </c>
      <c r="AX55" s="32" t="e">
        <f t="shared" si="6"/>
        <v>#VALUE!</v>
      </c>
      <c r="AY55" s="32" t="e">
        <f t="shared" si="7"/>
        <v>#VALUE!</v>
      </c>
      <c r="AZ55" s="32">
        <f t="shared" si="8"/>
        <v>1.56</v>
      </c>
      <c r="BA55" s="32" t="e">
        <f t="shared" si="9"/>
        <v>#VALUE!</v>
      </c>
      <c r="BB55" s="32" t="e">
        <f t="shared" si="10"/>
        <v>#VALUE!</v>
      </c>
      <c r="BC55" s="32" t="e">
        <f t="shared" si="11"/>
        <v>#VALUE!</v>
      </c>
      <c r="BD55" s="32" t="e">
        <f t="shared" si="12"/>
        <v>#VALUE!</v>
      </c>
      <c r="BE55" s="28">
        <v>1.5599999999999999E-2</v>
      </c>
      <c r="BF55" s="32">
        <v>0.35</v>
      </c>
      <c r="BG55" s="32" t="e">
        <f t="shared" si="13"/>
        <v>#VALUE!</v>
      </c>
      <c r="BH55" s="32" t="e">
        <f t="shared" si="14"/>
        <v>#VALUE!</v>
      </c>
      <c r="BI55" s="32" t="e">
        <f t="shared" si="15"/>
        <v>#VALUE!</v>
      </c>
      <c r="BJ55" s="32">
        <f t="shared" si="16"/>
        <v>9.3600000000000003E-3</v>
      </c>
      <c r="BK55" s="32" t="e">
        <f t="shared" si="17"/>
        <v>#VALUE!</v>
      </c>
      <c r="BL55" s="32" t="e">
        <f t="shared" si="18"/>
        <v>#VALUE!</v>
      </c>
      <c r="BM55" s="32" t="e">
        <f t="shared" si="19"/>
        <v>#VALUE!</v>
      </c>
      <c r="BN55" s="32" t="e">
        <f t="shared" si="20"/>
        <v>#VALUE!</v>
      </c>
      <c r="BO55" s="32">
        <f t="shared" si="21"/>
        <v>6.9531428571428577E-2</v>
      </c>
      <c r="BP55" s="32" t="e">
        <f t="shared" si="22"/>
        <v>#VALUE!</v>
      </c>
      <c r="BQ55" s="32" t="e">
        <f t="shared" si="23"/>
        <v>#VALUE!</v>
      </c>
      <c r="BR55" s="32" t="e">
        <f t="shared" si="24"/>
        <v>#VALUE!</v>
      </c>
      <c r="BS55" s="32" t="e">
        <f t="shared" si="25"/>
        <v>#VALUE!</v>
      </c>
      <c r="BT55" s="32"/>
      <c r="BU55" s="32"/>
      <c r="BV55" s="32"/>
      <c r="BW55" s="32">
        <v>9.3600000000000003E-3</v>
      </c>
      <c r="BX55" s="32"/>
      <c r="BY55" s="32"/>
      <c r="BZ55" s="32"/>
      <c r="CA55" s="32"/>
      <c r="CB55" s="32">
        <v>6.9531428571428577E-2</v>
      </c>
      <c r="CC55" s="32"/>
      <c r="CD55" s="32"/>
      <c r="CE55" s="32"/>
      <c r="CF55" s="33"/>
      <c r="CG55" s="77"/>
    </row>
    <row r="56" spans="1:85" x14ac:dyDescent="0.25">
      <c r="A56" s="39">
        <v>3750780</v>
      </c>
      <c r="B56" s="40" t="s">
        <v>431</v>
      </c>
      <c r="C56" s="40" t="str">
        <f>Table14[[#This Row],[Biomarker Abbreviation]]&amp;" // "&amp;Table14[[#This Row],[Parent OFR]]</f>
        <v>BCIPHIPP // TCIPP</v>
      </c>
      <c r="D56" s="28" t="s">
        <v>1151</v>
      </c>
      <c r="E56" s="28" t="s">
        <v>1152</v>
      </c>
      <c r="F56" s="40" t="s">
        <v>434</v>
      </c>
      <c r="G56" s="40">
        <v>2021</v>
      </c>
      <c r="H56" s="40" t="s">
        <v>432</v>
      </c>
      <c r="I56" s="40" t="s">
        <v>164</v>
      </c>
      <c r="J56" s="40" t="s">
        <v>435</v>
      </c>
      <c r="K56" s="40" t="s">
        <v>42</v>
      </c>
      <c r="L56" s="40" t="s">
        <v>71</v>
      </c>
      <c r="M56" s="40" t="s">
        <v>41</v>
      </c>
      <c r="N56" s="40">
        <v>9</v>
      </c>
      <c r="O56" s="40" t="s">
        <v>433</v>
      </c>
      <c r="P56" s="40" t="s">
        <v>165</v>
      </c>
      <c r="Q56" s="40" t="s">
        <v>433</v>
      </c>
      <c r="R56" s="40" t="s">
        <v>433</v>
      </c>
      <c r="S56" s="40" t="s">
        <v>433</v>
      </c>
      <c r="T56" s="40" t="s">
        <v>433</v>
      </c>
      <c r="U56" s="40" t="s">
        <v>433</v>
      </c>
      <c r="V56" s="40" t="s">
        <v>433</v>
      </c>
      <c r="W56" s="40" t="s">
        <v>433</v>
      </c>
      <c r="X56" s="40" t="s">
        <v>433</v>
      </c>
      <c r="Y56" s="40" t="s">
        <v>433</v>
      </c>
      <c r="Z56" s="40" t="s">
        <v>433</v>
      </c>
      <c r="AA56" s="40" t="s">
        <v>433</v>
      </c>
      <c r="AB56" s="41">
        <v>493</v>
      </c>
      <c r="AC56" s="40" t="s">
        <v>433</v>
      </c>
      <c r="AD56" s="40">
        <v>493</v>
      </c>
      <c r="AE56" s="40"/>
      <c r="AF56" s="40" t="s">
        <v>166</v>
      </c>
      <c r="AG56" s="40">
        <v>0.49299999999999999</v>
      </c>
      <c r="AH56" s="40" t="s">
        <v>976</v>
      </c>
      <c r="AI56" s="40"/>
      <c r="AJ56" s="40"/>
      <c r="AK56" s="40"/>
      <c r="AL56" s="40"/>
      <c r="AM56" s="75">
        <v>2.1973714285714301E-2</v>
      </c>
      <c r="AN56" s="40"/>
      <c r="AO56" s="40"/>
      <c r="AP56" s="28" t="s">
        <v>1158</v>
      </c>
      <c r="AQ56" s="28">
        <f t="shared" ref="AQ56:AQ64" si="27">1/1000</f>
        <v>1E-3</v>
      </c>
      <c r="AR56" s="32" t="e">
        <f t="shared" si="0"/>
        <v>#VALUE!</v>
      </c>
      <c r="AS56" s="32" t="e">
        <f t="shared" si="1"/>
        <v>#VALUE!</v>
      </c>
      <c r="AT56" s="32" t="e">
        <f t="shared" si="2"/>
        <v>#VALUE!</v>
      </c>
      <c r="AU56" s="32" t="e">
        <f t="shared" si="3"/>
        <v>#VALUE!</v>
      </c>
      <c r="AV56" s="32" t="e">
        <f t="shared" si="4"/>
        <v>#VALUE!</v>
      </c>
      <c r="AW56" s="32" t="e">
        <f t="shared" si="5"/>
        <v>#VALUE!</v>
      </c>
      <c r="AX56" s="32" t="e">
        <f t="shared" si="6"/>
        <v>#VALUE!</v>
      </c>
      <c r="AY56" s="32" t="e">
        <f t="shared" si="7"/>
        <v>#VALUE!</v>
      </c>
      <c r="AZ56" s="32" t="e">
        <f t="shared" si="8"/>
        <v>#VALUE!</v>
      </c>
      <c r="BA56" s="32" t="e">
        <f t="shared" si="9"/>
        <v>#VALUE!</v>
      </c>
      <c r="BB56" s="32" t="e">
        <f t="shared" si="10"/>
        <v>#VALUE!</v>
      </c>
      <c r="BC56" s="32">
        <f t="shared" si="11"/>
        <v>0.49299999999999999</v>
      </c>
      <c r="BD56" s="32" t="e">
        <f t="shared" si="12"/>
        <v>#VALUE!</v>
      </c>
      <c r="BE56" s="28">
        <v>1.5599999999999999E-2</v>
      </c>
      <c r="BF56" s="32">
        <v>0.35</v>
      </c>
      <c r="BG56" s="32" t="e">
        <f t="shared" si="13"/>
        <v>#VALUE!</v>
      </c>
      <c r="BH56" s="32" t="e">
        <f t="shared" si="14"/>
        <v>#VALUE!</v>
      </c>
      <c r="BI56" s="32" t="e">
        <f t="shared" si="15"/>
        <v>#VALUE!</v>
      </c>
      <c r="BJ56" s="32" t="e">
        <f t="shared" si="16"/>
        <v>#VALUE!</v>
      </c>
      <c r="BK56" s="32" t="e">
        <f t="shared" si="17"/>
        <v>#VALUE!</v>
      </c>
      <c r="BL56" s="32" t="e">
        <f t="shared" si="18"/>
        <v>#VALUE!</v>
      </c>
      <c r="BM56" s="32" t="e">
        <f t="shared" si="19"/>
        <v>#VALUE!</v>
      </c>
      <c r="BN56" s="32" t="e">
        <f t="shared" si="20"/>
        <v>#VALUE!</v>
      </c>
      <c r="BO56" s="32" t="e">
        <f t="shared" si="21"/>
        <v>#VALUE!</v>
      </c>
      <c r="BP56" s="32" t="e">
        <f t="shared" si="22"/>
        <v>#VALUE!</v>
      </c>
      <c r="BQ56" s="32" t="e">
        <f t="shared" si="23"/>
        <v>#VALUE!</v>
      </c>
      <c r="BR56" s="32">
        <f t="shared" si="24"/>
        <v>2.1973714285714284E-2</v>
      </c>
      <c r="BS56" s="32" t="e">
        <f t="shared" si="25"/>
        <v>#VALUE!</v>
      </c>
      <c r="BT56" s="32"/>
      <c r="BU56" s="32"/>
      <c r="BV56" s="32"/>
      <c r="BW56" s="32"/>
      <c r="BX56" s="32"/>
      <c r="BY56" s="32"/>
      <c r="BZ56" s="32"/>
      <c r="CA56" s="32"/>
      <c r="CB56" s="32"/>
      <c r="CC56" s="32"/>
      <c r="CD56" s="32"/>
      <c r="CE56" s="32">
        <v>2.1973714285714284E-2</v>
      </c>
      <c r="CF56" s="33"/>
      <c r="CG56" s="77"/>
    </row>
    <row r="57" spans="1:85" x14ac:dyDescent="0.25">
      <c r="A57" s="39">
        <v>3750780</v>
      </c>
      <c r="B57" s="40" t="s">
        <v>431</v>
      </c>
      <c r="C57" s="40" t="str">
        <f>Table14[[#This Row],[Biomarker Abbreviation]]&amp;" // "&amp;Table14[[#This Row],[Parent OFR]]</f>
        <v>BCIPHIPP // TCIPP</v>
      </c>
      <c r="D57" s="28" t="s">
        <v>1151</v>
      </c>
      <c r="E57" s="28" t="s">
        <v>1152</v>
      </c>
      <c r="F57" s="40" t="s">
        <v>434</v>
      </c>
      <c r="G57" s="40">
        <v>2021</v>
      </c>
      <c r="H57" s="40" t="s">
        <v>432</v>
      </c>
      <c r="I57" s="40" t="s">
        <v>164</v>
      </c>
      <c r="J57" s="40" t="s">
        <v>437</v>
      </c>
      <c r="K57" s="40" t="s">
        <v>42</v>
      </c>
      <c r="L57" s="40" t="s">
        <v>71</v>
      </c>
      <c r="M57" s="40" t="s">
        <v>41</v>
      </c>
      <c r="N57" s="40">
        <v>10</v>
      </c>
      <c r="O57" s="40" t="s">
        <v>433</v>
      </c>
      <c r="P57" s="40" t="s">
        <v>165</v>
      </c>
      <c r="Q57" s="40" t="s">
        <v>433</v>
      </c>
      <c r="R57" s="40" t="s">
        <v>433</v>
      </c>
      <c r="S57" s="40" t="s">
        <v>433</v>
      </c>
      <c r="T57" s="40" t="s">
        <v>433</v>
      </c>
      <c r="U57" s="40" t="s">
        <v>433</v>
      </c>
      <c r="V57" s="40" t="s">
        <v>433</v>
      </c>
      <c r="W57" s="40" t="s">
        <v>433</v>
      </c>
      <c r="X57" s="40" t="s">
        <v>433</v>
      </c>
      <c r="Y57" s="40" t="s">
        <v>433</v>
      </c>
      <c r="Z57" s="40" t="s">
        <v>433</v>
      </c>
      <c r="AA57" s="40" t="s">
        <v>433</v>
      </c>
      <c r="AB57" s="41">
        <v>506</v>
      </c>
      <c r="AC57" s="40" t="s">
        <v>433</v>
      </c>
      <c r="AD57" s="40">
        <v>506</v>
      </c>
      <c r="AE57" s="40"/>
      <c r="AF57" s="40" t="s">
        <v>166</v>
      </c>
      <c r="AG57" s="40">
        <v>0.50600000000000001</v>
      </c>
      <c r="AH57" s="40" t="s">
        <v>976</v>
      </c>
      <c r="AI57" s="40"/>
      <c r="AJ57" s="40"/>
      <c r="AK57" s="40"/>
      <c r="AL57" s="40"/>
      <c r="AM57" s="75">
        <v>2.25531428571429E-2</v>
      </c>
      <c r="AN57" s="40"/>
      <c r="AO57" s="40"/>
      <c r="AP57" s="28" t="s">
        <v>1158</v>
      </c>
      <c r="AQ57" s="28">
        <f t="shared" si="27"/>
        <v>1E-3</v>
      </c>
      <c r="AR57" s="32" t="e">
        <f t="shared" si="0"/>
        <v>#VALUE!</v>
      </c>
      <c r="AS57" s="32" t="e">
        <f t="shared" si="1"/>
        <v>#VALUE!</v>
      </c>
      <c r="AT57" s="32" t="e">
        <f t="shared" si="2"/>
        <v>#VALUE!</v>
      </c>
      <c r="AU57" s="32" t="e">
        <f t="shared" si="3"/>
        <v>#VALUE!</v>
      </c>
      <c r="AV57" s="32" t="e">
        <f t="shared" si="4"/>
        <v>#VALUE!</v>
      </c>
      <c r="AW57" s="32" t="e">
        <f t="shared" si="5"/>
        <v>#VALUE!</v>
      </c>
      <c r="AX57" s="32" t="e">
        <f t="shared" si="6"/>
        <v>#VALUE!</v>
      </c>
      <c r="AY57" s="32" t="e">
        <f t="shared" si="7"/>
        <v>#VALUE!</v>
      </c>
      <c r="AZ57" s="32" t="e">
        <f t="shared" si="8"/>
        <v>#VALUE!</v>
      </c>
      <c r="BA57" s="32" t="e">
        <f t="shared" si="9"/>
        <v>#VALUE!</v>
      </c>
      <c r="BB57" s="32" t="e">
        <f t="shared" si="10"/>
        <v>#VALUE!</v>
      </c>
      <c r="BC57" s="32">
        <f t="shared" si="11"/>
        <v>0.50600000000000001</v>
      </c>
      <c r="BD57" s="32" t="e">
        <f t="shared" si="12"/>
        <v>#VALUE!</v>
      </c>
      <c r="BE57" s="28">
        <v>1.5599999999999999E-2</v>
      </c>
      <c r="BF57" s="32">
        <v>0.35</v>
      </c>
      <c r="BG57" s="32" t="e">
        <f t="shared" si="13"/>
        <v>#VALUE!</v>
      </c>
      <c r="BH57" s="32" t="e">
        <f t="shared" si="14"/>
        <v>#VALUE!</v>
      </c>
      <c r="BI57" s="32" t="e">
        <f t="shared" si="15"/>
        <v>#VALUE!</v>
      </c>
      <c r="BJ57" s="32" t="e">
        <f t="shared" si="16"/>
        <v>#VALUE!</v>
      </c>
      <c r="BK57" s="32" t="e">
        <f t="shared" si="17"/>
        <v>#VALUE!</v>
      </c>
      <c r="BL57" s="32" t="e">
        <f t="shared" si="18"/>
        <v>#VALUE!</v>
      </c>
      <c r="BM57" s="32" t="e">
        <f t="shared" si="19"/>
        <v>#VALUE!</v>
      </c>
      <c r="BN57" s="32" t="e">
        <f t="shared" si="20"/>
        <v>#VALUE!</v>
      </c>
      <c r="BO57" s="32" t="e">
        <f t="shared" si="21"/>
        <v>#VALUE!</v>
      </c>
      <c r="BP57" s="32" t="e">
        <f t="shared" si="22"/>
        <v>#VALUE!</v>
      </c>
      <c r="BQ57" s="32" t="e">
        <f t="shared" si="23"/>
        <v>#VALUE!</v>
      </c>
      <c r="BR57" s="32">
        <f t="shared" si="24"/>
        <v>2.2553142857142855E-2</v>
      </c>
      <c r="BS57" s="32" t="e">
        <f t="shared" si="25"/>
        <v>#VALUE!</v>
      </c>
      <c r="BT57" s="32"/>
      <c r="BU57" s="32"/>
      <c r="BV57" s="32"/>
      <c r="BW57" s="32"/>
      <c r="BX57" s="32"/>
      <c r="BY57" s="32"/>
      <c r="BZ57" s="32"/>
      <c r="CA57" s="32"/>
      <c r="CB57" s="32"/>
      <c r="CC57" s="32"/>
      <c r="CD57" s="32"/>
      <c r="CE57" s="32">
        <v>2.2553142857142855E-2</v>
      </c>
      <c r="CF57" s="33"/>
      <c r="CG57" s="77"/>
    </row>
    <row r="58" spans="1:85" x14ac:dyDescent="0.25">
      <c r="A58" s="39">
        <v>3750780</v>
      </c>
      <c r="B58" s="40" t="s">
        <v>431</v>
      </c>
      <c r="C58" s="40" t="str">
        <f>Table14[[#This Row],[Biomarker Abbreviation]]&amp;" // "&amp;Table14[[#This Row],[Parent OFR]]</f>
        <v>BCIPHIPP // TCIPP</v>
      </c>
      <c r="D58" s="28" t="s">
        <v>1151</v>
      </c>
      <c r="E58" s="28" t="s">
        <v>1152</v>
      </c>
      <c r="F58" s="40" t="s">
        <v>434</v>
      </c>
      <c r="G58" s="40">
        <v>2021</v>
      </c>
      <c r="H58" s="40" t="s">
        <v>432</v>
      </c>
      <c r="I58" s="40" t="s">
        <v>164</v>
      </c>
      <c r="J58" s="40" t="s">
        <v>439</v>
      </c>
      <c r="K58" s="40" t="s">
        <v>42</v>
      </c>
      <c r="L58" s="40" t="s">
        <v>71</v>
      </c>
      <c r="M58" s="40" t="s">
        <v>41</v>
      </c>
      <c r="N58" s="40">
        <v>20</v>
      </c>
      <c r="O58" s="40" t="s">
        <v>433</v>
      </c>
      <c r="P58" s="40" t="s">
        <v>165</v>
      </c>
      <c r="Q58" s="40" t="s">
        <v>433</v>
      </c>
      <c r="R58" s="40" t="s">
        <v>433</v>
      </c>
      <c r="S58" s="40" t="s">
        <v>433</v>
      </c>
      <c r="T58" s="41">
        <v>476</v>
      </c>
      <c r="U58" s="40" t="s">
        <v>433</v>
      </c>
      <c r="V58" s="40" t="s">
        <v>433</v>
      </c>
      <c r="W58" s="40" t="s">
        <v>433</v>
      </c>
      <c r="X58" s="40" t="s">
        <v>433</v>
      </c>
      <c r="Y58" s="41">
        <v>6242</v>
      </c>
      <c r="Z58" s="41">
        <v>614</v>
      </c>
      <c r="AA58" s="40" t="s">
        <v>433</v>
      </c>
      <c r="AB58" s="41">
        <v>499</v>
      </c>
      <c r="AC58" s="40" t="s">
        <v>433</v>
      </c>
      <c r="AD58" s="40">
        <v>499</v>
      </c>
      <c r="AE58" s="40">
        <v>2581.3310621385699</v>
      </c>
      <c r="AF58" s="40" t="s">
        <v>166</v>
      </c>
      <c r="AG58" s="40">
        <v>0.499</v>
      </c>
      <c r="AH58" s="40" t="s">
        <v>976</v>
      </c>
      <c r="AI58" s="40">
        <v>2.7159703937184698</v>
      </c>
      <c r="AJ58" s="40" t="s">
        <v>977</v>
      </c>
      <c r="AK58" s="40">
        <v>2.5813310621385699</v>
      </c>
      <c r="AL58" s="40" t="s">
        <v>977</v>
      </c>
      <c r="AM58" s="75">
        <v>2.22411428571429E-2</v>
      </c>
      <c r="AN58" s="40">
        <v>2.7159703937184698</v>
      </c>
      <c r="AO58" s="40">
        <v>0.115053613055319</v>
      </c>
      <c r="AP58" s="28" t="s">
        <v>1158</v>
      </c>
      <c r="AQ58" s="28">
        <f t="shared" si="27"/>
        <v>1E-3</v>
      </c>
      <c r="AR58" s="32" t="e">
        <f t="shared" si="0"/>
        <v>#VALUE!</v>
      </c>
      <c r="AS58" s="32" t="e">
        <f t="shared" si="1"/>
        <v>#VALUE!</v>
      </c>
      <c r="AT58" s="32" t="e">
        <f t="shared" si="2"/>
        <v>#VALUE!</v>
      </c>
      <c r="AU58" s="32">
        <f t="shared" si="3"/>
        <v>0.47600000000000003</v>
      </c>
      <c r="AV58" s="32" t="e">
        <f t="shared" si="4"/>
        <v>#VALUE!</v>
      </c>
      <c r="AW58" s="32" t="e">
        <f t="shared" si="5"/>
        <v>#VALUE!</v>
      </c>
      <c r="AX58" s="32" t="e">
        <f t="shared" si="6"/>
        <v>#VALUE!</v>
      </c>
      <c r="AY58" s="32" t="e">
        <f t="shared" si="7"/>
        <v>#VALUE!</v>
      </c>
      <c r="AZ58" s="32">
        <f t="shared" si="8"/>
        <v>6.242</v>
      </c>
      <c r="BA58" s="32">
        <f t="shared" si="9"/>
        <v>0.61399999999999999</v>
      </c>
      <c r="BB58" s="32" t="e">
        <f t="shared" si="10"/>
        <v>#VALUE!</v>
      </c>
      <c r="BC58" s="32">
        <f t="shared" si="11"/>
        <v>0.499</v>
      </c>
      <c r="BD58" s="32" t="e">
        <f t="shared" si="12"/>
        <v>#VALUE!</v>
      </c>
      <c r="BE58" s="28">
        <v>1.5599999999999999E-2</v>
      </c>
      <c r="BF58" s="32">
        <v>0.35</v>
      </c>
      <c r="BG58" s="32" t="e">
        <f t="shared" si="13"/>
        <v>#VALUE!</v>
      </c>
      <c r="BH58" s="32" t="e">
        <f t="shared" si="14"/>
        <v>#VALUE!</v>
      </c>
      <c r="BI58" s="32" t="e">
        <f t="shared" si="15"/>
        <v>#VALUE!</v>
      </c>
      <c r="BJ58" s="32">
        <f t="shared" si="16"/>
        <v>2.1216000000000002E-2</v>
      </c>
      <c r="BK58" s="32" t="e">
        <f t="shared" si="17"/>
        <v>#VALUE!</v>
      </c>
      <c r="BL58" s="32" t="e">
        <f t="shared" si="18"/>
        <v>#VALUE!</v>
      </c>
      <c r="BM58" s="32" t="e">
        <f t="shared" si="19"/>
        <v>#VALUE!</v>
      </c>
      <c r="BN58" s="32" t="e">
        <f t="shared" si="20"/>
        <v>#VALUE!</v>
      </c>
      <c r="BO58" s="32">
        <f t="shared" si="21"/>
        <v>0.27821485714285715</v>
      </c>
      <c r="BP58" s="32">
        <f t="shared" si="22"/>
        <v>2.7366857142857141E-2</v>
      </c>
      <c r="BQ58" s="32" t="e">
        <f t="shared" si="23"/>
        <v>#VALUE!</v>
      </c>
      <c r="BR58" s="32">
        <f t="shared" si="24"/>
        <v>2.2241142857142859E-2</v>
      </c>
      <c r="BS58" s="32" t="e">
        <f t="shared" si="25"/>
        <v>#VALUE!</v>
      </c>
      <c r="BT58" s="32"/>
      <c r="BU58" s="32"/>
      <c r="BV58" s="32"/>
      <c r="BW58" s="32">
        <v>2.1216000000000002E-2</v>
      </c>
      <c r="BX58" s="32"/>
      <c r="BY58" s="32"/>
      <c r="BZ58" s="32"/>
      <c r="CA58" s="32"/>
      <c r="CB58" s="32">
        <v>0.27821485714285715</v>
      </c>
      <c r="CC58" s="32">
        <v>2.7366857142857141E-2</v>
      </c>
      <c r="CD58" s="32"/>
      <c r="CE58" s="32">
        <v>2.2241142857142859E-2</v>
      </c>
      <c r="CF58" s="33"/>
      <c r="CG58" s="77"/>
    </row>
    <row r="59" spans="1:85" x14ac:dyDescent="0.25">
      <c r="A59" s="39">
        <v>3750780</v>
      </c>
      <c r="B59" s="40" t="s">
        <v>431</v>
      </c>
      <c r="C59" s="40" t="str">
        <f>Table14[[#This Row],[Biomarker Abbreviation]]&amp;" // "&amp;Table14[[#This Row],[Parent OFR]]</f>
        <v>BCIPHIPP // TCIPP</v>
      </c>
      <c r="D59" s="28" t="s">
        <v>1151</v>
      </c>
      <c r="E59" s="28" t="s">
        <v>1152</v>
      </c>
      <c r="F59" s="40" t="s">
        <v>434</v>
      </c>
      <c r="G59" s="40">
        <v>2021</v>
      </c>
      <c r="H59" s="40" t="s">
        <v>432</v>
      </c>
      <c r="I59" s="40" t="s">
        <v>164</v>
      </c>
      <c r="J59" s="40" t="s">
        <v>455</v>
      </c>
      <c r="K59" s="40" t="s">
        <v>42</v>
      </c>
      <c r="L59" s="40" t="s">
        <v>40</v>
      </c>
      <c r="M59" s="40" t="s">
        <v>41</v>
      </c>
      <c r="N59" s="40">
        <v>9</v>
      </c>
      <c r="O59" s="40" t="s">
        <v>433</v>
      </c>
      <c r="P59" s="40" t="s">
        <v>165</v>
      </c>
      <c r="Q59" s="40" t="s">
        <v>433</v>
      </c>
      <c r="R59" s="40" t="s">
        <v>433</v>
      </c>
      <c r="S59" s="40" t="s">
        <v>433</v>
      </c>
      <c r="T59" s="40" t="s">
        <v>433</v>
      </c>
      <c r="U59" s="40" t="s">
        <v>433</v>
      </c>
      <c r="V59" s="40" t="s">
        <v>433</v>
      </c>
      <c r="W59" s="40" t="s">
        <v>433</v>
      </c>
      <c r="X59" s="40" t="s">
        <v>433</v>
      </c>
      <c r="Y59" s="40" t="s">
        <v>433</v>
      </c>
      <c r="Z59" s="40" t="s">
        <v>433</v>
      </c>
      <c r="AA59" s="40" t="s">
        <v>433</v>
      </c>
      <c r="AB59" s="41">
        <v>414</v>
      </c>
      <c r="AC59" s="40" t="s">
        <v>433</v>
      </c>
      <c r="AD59" s="40">
        <v>414</v>
      </c>
      <c r="AE59" s="40"/>
      <c r="AF59" s="40" t="s">
        <v>166</v>
      </c>
      <c r="AG59" s="40">
        <v>0.41399999999999998</v>
      </c>
      <c r="AH59" s="40" t="s">
        <v>976</v>
      </c>
      <c r="AI59" s="40"/>
      <c r="AJ59" s="40"/>
      <c r="AK59" s="40"/>
      <c r="AL59" s="40"/>
      <c r="AM59" s="75">
        <v>1.8452571428571402E-2</v>
      </c>
      <c r="AN59" s="40"/>
      <c r="AO59" s="40"/>
      <c r="AP59" s="28" t="s">
        <v>1158</v>
      </c>
      <c r="AQ59" s="28">
        <f t="shared" si="27"/>
        <v>1E-3</v>
      </c>
      <c r="AR59" s="32" t="e">
        <f t="shared" si="0"/>
        <v>#VALUE!</v>
      </c>
      <c r="AS59" s="32" t="e">
        <f t="shared" si="1"/>
        <v>#VALUE!</v>
      </c>
      <c r="AT59" s="32" t="e">
        <f t="shared" si="2"/>
        <v>#VALUE!</v>
      </c>
      <c r="AU59" s="32" t="e">
        <f t="shared" si="3"/>
        <v>#VALUE!</v>
      </c>
      <c r="AV59" s="32" t="e">
        <f t="shared" si="4"/>
        <v>#VALUE!</v>
      </c>
      <c r="AW59" s="32" t="e">
        <f t="shared" si="5"/>
        <v>#VALUE!</v>
      </c>
      <c r="AX59" s="32" t="e">
        <f t="shared" si="6"/>
        <v>#VALUE!</v>
      </c>
      <c r="AY59" s="32" t="e">
        <f t="shared" si="7"/>
        <v>#VALUE!</v>
      </c>
      <c r="AZ59" s="32" t="e">
        <f t="shared" si="8"/>
        <v>#VALUE!</v>
      </c>
      <c r="BA59" s="32" t="e">
        <f t="shared" si="9"/>
        <v>#VALUE!</v>
      </c>
      <c r="BB59" s="32" t="e">
        <f t="shared" si="10"/>
        <v>#VALUE!</v>
      </c>
      <c r="BC59" s="32">
        <f t="shared" si="11"/>
        <v>0.41400000000000003</v>
      </c>
      <c r="BD59" s="32" t="e">
        <f t="shared" si="12"/>
        <v>#VALUE!</v>
      </c>
      <c r="BE59" s="28">
        <v>1.5599999999999999E-2</v>
      </c>
      <c r="BF59" s="32">
        <v>0.35</v>
      </c>
      <c r="BG59" s="32" t="e">
        <f t="shared" si="13"/>
        <v>#VALUE!</v>
      </c>
      <c r="BH59" s="32" t="e">
        <f t="shared" si="14"/>
        <v>#VALUE!</v>
      </c>
      <c r="BI59" s="32" t="e">
        <f t="shared" si="15"/>
        <v>#VALUE!</v>
      </c>
      <c r="BJ59" s="32" t="e">
        <f t="shared" si="16"/>
        <v>#VALUE!</v>
      </c>
      <c r="BK59" s="32" t="e">
        <f t="shared" si="17"/>
        <v>#VALUE!</v>
      </c>
      <c r="BL59" s="32" t="e">
        <f t="shared" si="18"/>
        <v>#VALUE!</v>
      </c>
      <c r="BM59" s="32" t="e">
        <f t="shared" si="19"/>
        <v>#VALUE!</v>
      </c>
      <c r="BN59" s="32" t="e">
        <f t="shared" si="20"/>
        <v>#VALUE!</v>
      </c>
      <c r="BO59" s="32" t="e">
        <f t="shared" si="21"/>
        <v>#VALUE!</v>
      </c>
      <c r="BP59" s="32" t="e">
        <f t="shared" si="22"/>
        <v>#VALUE!</v>
      </c>
      <c r="BQ59" s="32" t="e">
        <f t="shared" si="23"/>
        <v>#VALUE!</v>
      </c>
      <c r="BR59" s="32">
        <f t="shared" si="24"/>
        <v>1.8452571428571429E-2</v>
      </c>
      <c r="BS59" s="32" t="e">
        <f t="shared" si="25"/>
        <v>#VALUE!</v>
      </c>
      <c r="BT59" s="32"/>
      <c r="BU59" s="32"/>
      <c r="BV59" s="32"/>
      <c r="BW59" s="32"/>
      <c r="BX59" s="32"/>
      <c r="BY59" s="32"/>
      <c r="BZ59" s="32"/>
      <c r="CA59" s="32"/>
      <c r="CB59" s="32"/>
      <c r="CC59" s="32"/>
      <c r="CD59" s="32"/>
      <c r="CE59" s="32">
        <v>1.8452571428571429E-2</v>
      </c>
      <c r="CF59" s="33"/>
      <c r="CG59" s="77"/>
    </row>
    <row r="60" spans="1:85" x14ac:dyDescent="0.25">
      <c r="A60" s="39">
        <v>3750780</v>
      </c>
      <c r="B60" s="40" t="s">
        <v>431</v>
      </c>
      <c r="C60" s="40" t="str">
        <f>Table14[[#This Row],[Biomarker Abbreviation]]&amp;" // "&amp;Table14[[#This Row],[Parent OFR]]</f>
        <v>BCIPHIPP // TCIPP</v>
      </c>
      <c r="D60" s="28" t="s">
        <v>1151</v>
      </c>
      <c r="E60" s="28" t="s">
        <v>1152</v>
      </c>
      <c r="F60" s="40" t="s">
        <v>434</v>
      </c>
      <c r="G60" s="40">
        <v>2021</v>
      </c>
      <c r="H60" s="40" t="s">
        <v>432</v>
      </c>
      <c r="I60" s="40" t="s">
        <v>164</v>
      </c>
      <c r="J60" s="40" t="s">
        <v>456</v>
      </c>
      <c r="K60" s="40" t="s">
        <v>42</v>
      </c>
      <c r="L60" s="40" t="s">
        <v>40</v>
      </c>
      <c r="M60" s="40" t="s">
        <v>41</v>
      </c>
      <c r="N60" s="40">
        <v>9</v>
      </c>
      <c r="O60" s="40" t="s">
        <v>433</v>
      </c>
      <c r="P60" s="40" t="s">
        <v>165</v>
      </c>
      <c r="Q60" s="40" t="s">
        <v>433</v>
      </c>
      <c r="R60" s="40" t="s">
        <v>433</v>
      </c>
      <c r="S60" s="40" t="s">
        <v>433</v>
      </c>
      <c r="T60" s="40" t="s">
        <v>433</v>
      </c>
      <c r="U60" s="40" t="s">
        <v>433</v>
      </c>
      <c r="V60" s="40" t="s">
        <v>433</v>
      </c>
      <c r="W60" s="40" t="s">
        <v>433</v>
      </c>
      <c r="X60" s="40" t="s">
        <v>433</v>
      </c>
      <c r="Y60" s="40" t="s">
        <v>433</v>
      </c>
      <c r="Z60" s="40" t="s">
        <v>433</v>
      </c>
      <c r="AA60" s="40" t="s">
        <v>433</v>
      </c>
      <c r="AB60" s="41">
        <v>427</v>
      </c>
      <c r="AC60" s="40" t="s">
        <v>433</v>
      </c>
      <c r="AD60" s="40">
        <v>427</v>
      </c>
      <c r="AE60" s="40"/>
      <c r="AF60" s="40" t="s">
        <v>166</v>
      </c>
      <c r="AG60" s="40">
        <v>0.42699999999999999</v>
      </c>
      <c r="AH60" s="40" t="s">
        <v>976</v>
      </c>
      <c r="AI60" s="40"/>
      <c r="AJ60" s="40"/>
      <c r="AK60" s="40"/>
      <c r="AL60" s="40"/>
      <c r="AM60" s="75">
        <v>1.9032E-2</v>
      </c>
      <c r="AN60" s="40"/>
      <c r="AO60" s="40"/>
      <c r="AP60" s="28" t="s">
        <v>1158</v>
      </c>
      <c r="AQ60" s="28">
        <f t="shared" si="27"/>
        <v>1E-3</v>
      </c>
      <c r="AR60" s="32" t="e">
        <f t="shared" si="0"/>
        <v>#VALUE!</v>
      </c>
      <c r="AS60" s="32" t="e">
        <f t="shared" si="1"/>
        <v>#VALUE!</v>
      </c>
      <c r="AT60" s="32" t="e">
        <f t="shared" si="2"/>
        <v>#VALUE!</v>
      </c>
      <c r="AU60" s="32" t="e">
        <f t="shared" si="3"/>
        <v>#VALUE!</v>
      </c>
      <c r="AV60" s="32" t="e">
        <f t="shared" si="4"/>
        <v>#VALUE!</v>
      </c>
      <c r="AW60" s="32" t="e">
        <f t="shared" si="5"/>
        <v>#VALUE!</v>
      </c>
      <c r="AX60" s="32" t="e">
        <f t="shared" si="6"/>
        <v>#VALUE!</v>
      </c>
      <c r="AY60" s="32" t="e">
        <f t="shared" si="7"/>
        <v>#VALUE!</v>
      </c>
      <c r="AZ60" s="32" t="e">
        <f t="shared" si="8"/>
        <v>#VALUE!</v>
      </c>
      <c r="BA60" s="32" t="e">
        <f t="shared" si="9"/>
        <v>#VALUE!</v>
      </c>
      <c r="BB60" s="32" t="e">
        <f t="shared" si="10"/>
        <v>#VALUE!</v>
      </c>
      <c r="BC60" s="32">
        <f t="shared" si="11"/>
        <v>0.42699999999999999</v>
      </c>
      <c r="BD60" s="32" t="e">
        <f t="shared" si="12"/>
        <v>#VALUE!</v>
      </c>
      <c r="BE60" s="28">
        <v>1.5599999999999999E-2</v>
      </c>
      <c r="BF60" s="32">
        <v>0.35</v>
      </c>
      <c r="BG60" s="32" t="e">
        <f t="shared" si="13"/>
        <v>#VALUE!</v>
      </c>
      <c r="BH60" s="32" t="e">
        <f t="shared" si="14"/>
        <v>#VALUE!</v>
      </c>
      <c r="BI60" s="32" t="e">
        <f t="shared" si="15"/>
        <v>#VALUE!</v>
      </c>
      <c r="BJ60" s="32" t="e">
        <f t="shared" si="16"/>
        <v>#VALUE!</v>
      </c>
      <c r="BK60" s="32" t="e">
        <f t="shared" si="17"/>
        <v>#VALUE!</v>
      </c>
      <c r="BL60" s="32" t="e">
        <f t="shared" si="18"/>
        <v>#VALUE!</v>
      </c>
      <c r="BM60" s="32" t="e">
        <f t="shared" si="19"/>
        <v>#VALUE!</v>
      </c>
      <c r="BN60" s="32" t="e">
        <f t="shared" si="20"/>
        <v>#VALUE!</v>
      </c>
      <c r="BO60" s="32" t="e">
        <f t="shared" si="21"/>
        <v>#VALUE!</v>
      </c>
      <c r="BP60" s="32" t="e">
        <f t="shared" si="22"/>
        <v>#VALUE!</v>
      </c>
      <c r="BQ60" s="32" t="e">
        <f t="shared" si="23"/>
        <v>#VALUE!</v>
      </c>
      <c r="BR60" s="32">
        <f t="shared" si="24"/>
        <v>1.9032E-2</v>
      </c>
      <c r="BS60" s="32" t="e">
        <f t="shared" si="25"/>
        <v>#VALUE!</v>
      </c>
      <c r="BT60" s="32"/>
      <c r="BU60" s="32"/>
      <c r="BV60" s="32"/>
      <c r="BW60" s="32"/>
      <c r="BX60" s="32"/>
      <c r="BY60" s="32"/>
      <c r="BZ60" s="32"/>
      <c r="CA60" s="32"/>
      <c r="CB60" s="32"/>
      <c r="CC60" s="32"/>
      <c r="CD60" s="32"/>
      <c r="CE60" s="32">
        <v>1.9032E-2</v>
      </c>
      <c r="CF60" s="33"/>
      <c r="CG60" s="77"/>
    </row>
    <row r="61" spans="1:85" x14ac:dyDescent="0.25">
      <c r="A61" s="39">
        <v>3750780</v>
      </c>
      <c r="B61" s="40" t="s">
        <v>431</v>
      </c>
      <c r="C61" s="40" t="str">
        <f>Table14[[#This Row],[Biomarker Abbreviation]]&amp;" // "&amp;Table14[[#This Row],[Parent OFR]]</f>
        <v>BCIPHIPP // TCIPP</v>
      </c>
      <c r="D61" s="28" t="s">
        <v>1151</v>
      </c>
      <c r="E61" s="28" t="s">
        <v>1152</v>
      </c>
      <c r="F61" s="40" t="s">
        <v>434</v>
      </c>
      <c r="G61" s="40">
        <v>2021</v>
      </c>
      <c r="H61" s="40" t="s">
        <v>432</v>
      </c>
      <c r="I61" s="40" t="s">
        <v>164</v>
      </c>
      <c r="J61" s="40" t="s">
        <v>458</v>
      </c>
      <c r="K61" s="40" t="s">
        <v>42</v>
      </c>
      <c r="L61" s="40" t="s">
        <v>40</v>
      </c>
      <c r="M61" s="40" t="s">
        <v>41</v>
      </c>
      <c r="N61" s="40">
        <v>11</v>
      </c>
      <c r="O61" s="40" t="s">
        <v>433</v>
      </c>
      <c r="P61" s="40" t="s">
        <v>165</v>
      </c>
      <c r="Q61" s="40" t="s">
        <v>433</v>
      </c>
      <c r="R61" s="40" t="s">
        <v>433</v>
      </c>
      <c r="S61" s="40" t="s">
        <v>433</v>
      </c>
      <c r="T61" s="40" t="s">
        <v>433</v>
      </c>
      <c r="U61" s="40" t="s">
        <v>433</v>
      </c>
      <c r="V61" s="40" t="s">
        <v>433</v>
      </c>
      <c r="W61" s="40" t="s">
        <v>433</v>
      </c>
      <c r="X61" s="40" t="s">
        <v>433</v>
      </c>
      <c r="Y61" s="40" t="s">
        <v>433</v>
      </c>
      <c r="Z61" s="40" t="s">
        <v>433</v>
      </c>
      <c r="AA61" s="40" t="s">
        <v>433</v>
      </c>
      <c r="AB61" s="41">
        <v>355</v>
      </c>
      <c r="AC61" s="40" t="s">
        <v>433</v>
      </c>
      <c r="AD61" s="40">
        <v>355</v>
      </c>
      <c r="AE61" s="40"/>
      <c r="AF61" s="40" t="s">
        <v>166</v>
      </c>
      <c r="AG61" s="40">
        <v>0.35499999999999998</v>
      </c>
      <c r="AH61" s="40" t="s">
        <v>976</v>
      </c>
      <c r="AI61" s="40"/>
      <c r="AJ61" s="40"/>
      <c r="AK61" s="40"/>
      <c r="AL61" s="40"/>
      <c r="AM61" s="75">
        <v>1.58228571428571E-2</v>
      </c>
      <c r="AN61" s="40"/>
      <c r="AO61" s="40"/>
      <c r="AP61" s="28" t="s">
        <v>1158</v>
      </c>
      <c r="AQ61" s="28">
        <f t="shared" si="27"/>
        <v>1E-3</v>
      </c>
      <c r="AR61" s="32" t="e">
        <f t="shared" si="0"/>
        <v>#VALUE!</v>
      </c>
      <c r="AS61" s="32" t="e">
        <f t="shared" si="1"/>
        <v>#VALUE!</v>
      </c>
      <c r="AT61" s="32" t="e">
        <f t="shared" si="2"/>
        <v>#VALUE!</v>
      </c>
      <c r="AU61" s="32" t="e">
        <f t="shared" si="3"/>
        <v>#VALUE!</v>
      </c>
      <c r="AV61" s="32" t="e">
        <f t="shared" si="4"/>
        <v>#VALUE!</v>
      </c>
      <c r="AW61" s="32" t="e">
        <f t="shared" si="5"/>
        <v>#VALUE!</v>
      </c>
      <c r="AX61" s="32" t="e">
        <f t="shared" si="6"/>
        <v>#VALUE!</v>
      </c>
      <c r="AY61" s="32" t="e">
        <f t="shared" si="7"/>
        <v>#VALUE!</v>
      </c>
      <c r="AZ61" s="32" t="e">
        <f t="shared" si="8"/>
        <v>#VALUE!</v>
      </c>
      <c r="BA61" s="32" t="e">
        <f t="shared" si="9"/>
        <v>#VALUE!</v>
      </c>
      <c r="BB61" s="32" t="e">
        <f t="shared" si="10"/>
        <v>#VALUE!</v>
      </c>
      <c r="BC61" s="32">
        <f t="shared" si="11"/>
        <v>0.35499999999999998</v>
      </c>
      <c r="BD61" s="32" t="e">
        <f t="shared" si="12"/>
        <v>#VALUE!</v>
      </c>
      <c r="BE61" s="28">
        <v>1.5599999999999999E-2</v>
      </c>
      <c r="BF61" s="32">
        <v>0.35</v>
      </c>
      <c r="BG61" s="32" t="e">
        <f t="shared" si="13"/>
        <v>#VALUE!</v>
      </c>
      <c r="BH61" s="32" t="e">
        <f t="shared" si="14"/>
        <v>#VALUE!</v>
      </c>
      <c r="BI61" s="32" t="e">
        <f t="shared" si="15"/>
        <v>#VALUE!</v>
      </c>
      <c r="BJ61" s="32" t="e">
        <f t="shared" si="16"/>
        <v>#VALUE!</v>
      </c>
      <c r="BK61" s="32" t="e">
        <f t="shared" si="17"/>
        <v>#VALUE!</v>
      </c>
      <c r="BL61" s="32" t="e">
        <f t="shared" si="18"/>
        <v>#VALUE!</v>
      </c>
      <c r="BM61" s="32" t="e">
        <f t="shared" si="19"/>
        <v>#VALUE!</v>
      </c>
      <c r="BN61" s="32" t="e">
        <f t="shared" si="20"/>
        <v>#VALUE!</v>
      </c>
      <c r="BO61" s="32" t="e">
        <f t="shared" si="21"/>
        <v>#VALUE!</v>
      </c>
      <c r="BP61" s="32" t="e">
        <f t="shared" si="22"/>
        <v>#VALUE!</v>
      </c>
      <c r="BQ61" s="32" t="e">
        <f t="shared" si="23"/>
        <v>#VALUE!</v>
      </c>
      <c r="BR61" s="32">
        <f t="shared" si="24"/>
        <v>1.5822857142857142E-2</v>
      </c>
      <c r="BS61" s="32" t="e">
        <f t="shared" si="25"/>
        <v>#VALUE!</v>
      </c>
      <c r="BT61" s="32"/>
      <c r="BU61" s="32"/>
      <c r="BV61" s="32"/>
      <c r="BW61" s="32"/>
      <c r="BX61" s="32"/>
      <c r="BY61" s="32"/>
      <c r="BZ61" s="32"/>
      <c r="CA61" s="32"/>
      <c r="CB61" s="32"/>
      <c r="CC61" s="32"/>
      <c r="CD61" s="32"/>
      <c r="CE61" s="32">
        <v>1.5822857142857142E-2</v>
      </c>
      <c r="CF61" s="33"/>
      <c r="CG61" s="77"/>
    </row>
    <row r="62" spans="1:85" x14ac:dyDescent="0.25">
      <c r="A62" s="39">
        <v>3750780</v>
      </c>
      <c r="B62" s="40" t="s">
        <v>431</v>
      </c>
      <c r="C62" s="40" t="str">
        <f>Table14[[#This Row],[Biomarker Abbreviation]]&amp;" // "&amp;Table14[[#This Row],[Parent OFR]]</f>
        <v>BCIPHIPP // TCIPP</v>
      </c>
      <c r="D62" s="28" t="s">
        <v>1151</v>
      </c>
      <c r="E62" s="28" t="s">
        <v>1152</v>
      </c>
      <c r="F62" s="40" t="s">
        <v>434</v>
      </c>
      <c r="G62" s="40">
        <v>2021</v>
      </c>
      <c r="H62" s="40" t="s">
        <v>432</v>
      </c>
      <c r="I62" s="40" t="s">
        <v>164</v>
      </c>
      <c r="J62" s="40" t="s">
        <v>460</v>
      </c>
      <c r="K62" s="40" t="s">
        <v>42</v>
      </c>
      <c r="L62" s="40" t="s">
        <v>40</v>
      </c>
      <c r="M62" s="40" t="s">
        <v>41</v>
      </c>
      <c r="N62" s="40">
        <v>11</v>
      </c>
      <c r="O62" s="40" t="s">
        <v>433</v>
      </c>
      <c r="P62" s="40" t="s">
        <v>165</v>
      </c>
      <c r="Q62" s="40" t="s">
        <v>433</v>
      </c>
      <c r="R62" s="40" t="s">
        <v>433</v>
      </c>
      <c r="S62" s="40" t="s">
        <v>433</v>
      </c>
      <c r="T62" s="40" t="s">
        <v>433</v>
      </c>
      <c r="U62" s="40" t="s">
        <v>433</v>
      </c>
      <c r="V62" s="40" t="s">
        <v>433</v>
      </c>
      <c r="W62" s="40" t="s">
        <v>433</v>
      </c>
      <c r="X62" s="40" t="s">
        <v>433</v>
      </c>
      <c r="Y62" s="40" t="s">
        <v>433</v>
      </c>
      <c r="Z62" s="40" t="s">
        <v>433</v>
      </c>
      <c r="AA62" s="40" t="s">
        <v>433</v>
      </c>
      <c r="AB62" s="41">
        <v>434</v>
      </c>
      <c r="AC62" s="40" t="s">
        <v>433</v>
      </c>
      <c r="AD62" s="40">
        <v>434</v>
      </c>
      <c r="AE62" s="40"/>
      <c r="AF62" s="40" t="s">
        <v>166</v>
      </c>
      <c r="AG62" s="40">
        <v>0.434</v>
      </c>
      <c r="AH62" s="40" t="s">
        <v>976</v>
      </c>
      <c r="AI62" s="40"/>
      <c r="AJ62" s="40"/>
      <c r="AK62" s="40"/>
      <c r="AL62" s="40"/>
      <c r="AM62" s="75">
        <v>1.9344E-2</v>
      </c>
      <c r="AN62" s="40"/>
      <c r="AO62" s="40"/>
      <c r="AP62" s="28" t="s">
        <v>1158</v>
      </c>
      <c r="AQ62" s="28">
        <f t="shared" si="27"/>
        <v>1E-3</v>
      </c>
      <c r="AR62" s="32" t="e">
        <f t="shared" si="0"/>
        <v>#VALUE!</v>
      </c>
      <c r="AS62" s="32" t="e">
        <f t="shared" si="1"/>
        <v>#VALUE!</v>
      </c>
      <c r="AT62" s="32" t="e">
        <f t="shared" si="2"/>
        <v>#VALUE!</v>
      </c>
      <c r="AU62" s="32" t="e">
        <f t="shared" si="3"/>
        <v>#VALUE!</v>
      </c>
      <c r="AV62" s="32" t="e">
        <f t="shared" si="4"/>
        <v>#VALUE!</v>
      </c>
      <c r="AW62" s="32" t="e">
        <f t="shared" si="5"/>
        <v>#VALUE!</v>
      </c>
      <c r="AX62" s="32" t="e">
        <f t="shared" si="6"/>
        <v>#VALUE!</v>
      </c>
      <c r="AY62" s="32" t="e">
        <f t="shared" si="7"/>
        <v>#VALUE!</v>
      </c>
      <c r="AZ62" s="32" t="e">
        <f t="shared" si="8"/>
        <v>#VALUE!</v>
      </c>
      <c r="BA62" s="32" t="e">
        <f t="shared" si="9"/>
        <v>#VALUE!</v>
      </c>
      <c r="BB62" s="32" t="e">
        <f t="shared" si="10"/>
        <v>#VALUE!</v>
      </c>
      <c r="BC62" s="32">
        <f t="shared" si="11"/>
        <v>0.434</v>
      </c>
      <c r="BD62" s="32" t="e">
        <f t="shared" si="12"/>
        <v>#VALUE!</v>
      </c>
      <c r="BE62" s="28">
        <v>1.5599999999999999E-2</v>
      </c>
      <c r="BF62" s="32">
        <v>0.35</v>
      </c>
      <c r="BG62" s="32" t="e">
        <f t="shared" si="13"/>
        <v>#VALUE!</v>
      </c>
      <c r="BH62" s="32" t="e">
        <f t="shared" si="14"/>
        <v>#VALUE!</v>
      </c>
      <c r="BI62" s="32" t="e">
        <f t="shared" si="15"/>
        <v>#VALUE!</v>
      </c>
      <c r="BJ62" s="32" t="e">
        <f t="shared" si="16"/>
        <v>#VALUE!</v>
      </c>
      <c r="BK62" s="32" t="e">
        <f t="shared" si="17"/>
        <v>#VALUE!</v>
      </c>
      <c r="BL62" s="32" t="e">
        <f t="shared" si="18"/>
        <v>#VALUE!</v>
      </c>
      <c r="BM62" s="32" t="e">
        <f t="shared" si="19"/>
        <v>#VALUE!</v>
      </c>
      <c r="BN62" s="32" t="e">
        <f t="shared" si="20"/>
        <v>#VALUE!</v>
      </c>
      <c r="BO62" s="32" t="e">
        <f t="shared" si="21"/>
        <v>#VALUE!</v>
      </c>
      <c r="BP62" s="32" t="e">
        <f t="shared" si="22"/>
        <v>#VALUE!</v>
      </c>
      <c r="BQ62" s="32" t="e">
        <f t="shared" si="23"/>
        <v>#VALUE!</v>
      </c>
      <c r="BR62" s="32">
        <f t="shared" si="24"/>
        <v>1.9344E-2</v>
      </c>
      <c r="BS62" s="32" t="e">
        <f t="shared" si="25"/>
        <v>#VALUE!</v>
      </c>
      <c r="BT62" s="32"/>
      <c r="BU62" s="32"/>
      <c r="BV62" s="32"/>
      <c r="BW62" s="32"/>
      <c r="BX62" s="32"/>
      <c r="BY62" s="32"/>
      <c r="BZ62" s="32"/>
      <c r="CA62" s="32"/>
      <c r="CB62" s="32"/>
      <c r="CC62" s="32"/>
      <c r="CD62" s="32"/>
      <c r="CE62" s="32">
        <v>1.9344E-2</v>
      </c>
      <c r="CF62" s="33"/>
      <c r="CG62" s="77"/>
    </row>
    <row r="63" spans="1:85" x14ac:dyDescent="0.25">
      <c r="A63" s="39">
        <v>3750780</v>
      </c>
      <c r="B63" s="40" t="s">
        <v>431</v>
      </c>
      <c r="C63" s="40" t="str">
        <f>Table14[[#This Row],[Biomarker Abbreviation]]&amp;" // "&amp;Table14[[#This Row],[Parent OFR]]</f>
        <v>BCIPHIPP // TCIPP</v>
      </c>
      <c r="D63" s="28" t="s">
        <v>1151</v>
      </c>
      <c r="E63" s="28" t="s">
        <v>1152</v>
      </c>
      <c r="F63" s="40" t="s">
        <v>434</v>
      </c>
      <c r="G63" s="40">
        <v>2021</v>
      </c>
      <c r="H63" s="40" t="s">
        <v>432</v>
      </c>
      <c r="I63" s="40" t="s">
        <v>164</v>
      </c>
      <c r="J63" s="40" t="s">
        <v>463</v>
      </c>
      <c r="K63" s="40" t="s">
        <v>42</v>
      </c>
      <c r="L63" s="40" t="s">
        <v>40</v>
      </c>
      <c r="M63" s="40" t="s">
        <v>41</v>
      </c>
      <c r="N63" s="40">
        <v>20</v>
      </c>
      <c r="O63" s="41">
        <v>93.7</v>
      </c>
      <c r="P63" s="40" t="s">
        <v>165</v>
      </c>
      <c r="Q63" s="40" t="s">
        <v>433</v>
      </c>
      <c r="R63" s="40" t="s">
        <v>433</v>
      </c>
      <c r="S63" s="40" t="s">
        <v>433</v>
      </c>
      <c r="T63" s="41">
        <v>381</v>
      </c>
      <c r="U63" s="40" t="s">
        <v>433</v>
      </c>
      <c r="V63" s="40" t="s">
        <v>433</v>
      </c>
      <c r="W63" s="40" t="s">
        <v>433</v>
      </c>
      <c r="X63" s="40" t="s">
        <v>433</v>
      </c>
      <c r="Y63" s="41">
        <v>4769</v>
      </c>
      <c r="Z63" s="41">
        <v>493</v>
      </c>
      <c r="AA63" s="40" t="s">
        <v>433</v>
      </c>
      <c r="AB63" s="41">
        <v>382</v>
      </c>
      <c r="AC63" s="40" t="s">
        <v>433</v>
      </c>
      <c r="AD63" s="40">
        <v>382</v>
      </c>
      <c r="AE63" s="40">
        <v>1918.2187175541701</v>
      </c>
      <c r="AF63" s="40" t="s">
        <v>166</v>
      </c>
      <c r="AG63" s="40">
        <v>0.38200000000000001</v>
      </c>
      <c r="AH63" s="40" t="s">
        <v>976</v>
      </c>
      <c r="AI63" s="40">
        <v>2.6673332656528301</v>
      </c>
      <c r="AJ63" s="40" t="s">
        <v>977</v>
      </c>
      <c r="AK63" s="40">
        <v>1.9182187175541701</v>
      </c>
      <c r="AL63" s="40" t="s">
        <v>977</v>
      </c>
      <c r="AM63" s="75">
        <v>1.7026285714285699E-2</v>
      </c>
      <c r="AN63" s="40">
        <v>2.6673332656528301</v>
      </c>
      <c r="AO63" s="40">
        <v>8.5497748553842998E-2</v>
      </c>
      <c r="AP63" s="28" t="s">
        <v>1158</v>
      </c>
      <c r="AQ63" s="28">
        <f t="shared" si="27"/>
        <v>1E-3</v>
      </c>
      <c r="AR63" s="32" t="e">
        <f t="shared" si="0"/>
        <v>#VALUE!</v>
      </c>
      <c r="AS63" s="32" t="e">
        <f t="shared" si="1"/>
        <v>#VALUE!</v>
      </c>
      <c r="AT63" s="32" t="e">
        <f t="shared" si="2"/>
        <v>#VALUE!</v>
      </c>
      <c r="AU63" s="32">
        <f t="shared" si="3"/>
        <v>0.38100000000000001</v>
      </c>
      <c r="AV63" s="32" t="e">
        <f t="shared" si="4"/>
        <v>#VALUE!</v>
      </c>
      <c r="AW63" s="32" t="e">
        <f t="shared" si="5"/>
        <v>#VALUE!</v>
      </c>
      <c r="AX63" s="32" t="e">
        <f t="shared" si="6"/>
        <v>#VALUE!</v>
      </c>
      <c r="AY63" s="32" t="e">
        <f t="shared" si="7"/>
        <v>#VALUE!</v>
      </c>
      <c r="AZ63" s="32">
        <f t="shared" si="8"/>
        <v>4.7690000000000001</v>
      </c>
      <c r="BA63" s="32">
        <f t="shared" si="9"/>
        <v>0.49299999999999999</v>
      </c>
      <c r="BB63" s="32" t="e">
        <f t="shared" si="10"/>
        <v>#VALUE!</v>
      </c>
      <c r="BC63" s="32">
        <f t="shared" si="11"/>
        <v>0.38200000000000001</v>
      </c>
      <c r="BD63" s="32" t="e">
        <f t="shared" si="12"/>
        <v>#VALUE!</v>
      </c>
      <c r="BE63" s="28">
        <v>1.5599999999999999E-2</v>
      </c>
      <c r="BF63" s="32">
        <v>0.35</v>
      </c>
      <c r="BG63" s="32" t="e">
        <f t="shared" si="13"/>
        <v>#VALUE!</v>
      </c>
      <c r="BH63" s="32" t="e">
        <f t="shared" si="14"/>
        <v>#VALUE!</v>
      </c>
      <c r="BI63" s="32" t="e">
        <f t="shared" si="15"/>
        <v>#VALUE!</v>
      </c>
      <c r="BJ63" s="32">
        <f t="shared" si="16"/>
        <v>1.6981714285714284E-2</v>
      </c>
      <c r="BK63" s="32" t="e">
        <f t="shared" si="17"/>
        <v>#VALUE!</v>
      </c>
      <c r="BL63" s="32" t="e">
        <f t="shared" si="18"/>
        <v>#VALUE!</v>
      </c>
      <c r="BM63" s="32" t="e">
        <f t="shared" si="19"/>
        <v>#VALUE!</v>
      </c>
      <c r="BN63" s="32" t="e">
        <f t="shared" si="20"/>
        <v>#VALUE!</v>
      </c>
      <c r="BO63" s="32">
        <f t="shared" si="21"/>
        <v>0.21256114285714287</v>
      </c>
      <c r="BP63" s="32">
        <f t="shared" si="22"/>
        <v>2.1973714285714284E-2</v>
      </c>
      <c r="BQ63" s="32" t="e">
        <f t="shared" si="23"/>
        <v>#VALUE!</v>
      </c>
      <c r="BR63" s="32">
        <f t="shared" si="24"/>
        <v>1.7026285714285713E-2</v>
      </c>
      <c r="BS63" s="32" t="e">
        <f t="shared" si="25"/>
        <v>#VALUE!</v>
      </c>
      <c r="BT63" s="32"/>
      <c r="BU63" s="32"/>
      <c r="BV63" s="32"/>
      <c r="BW63" s="32">
        <v>1.6981714285714284E-2</v>
      </c>
      <c r="BX63" s="32"/>
      <c r="BY63" s="32"/>
      <c r="BZ63" s="32"/>
      <c r="CA63" s="32"/>
      <c r="CB63" s="32">
        <v>0.21256114285714287</v>
      </c>
      <c r="CC63" s="32">
        <v>2.1973714285714284E-2</v>
      </c>
      <c r="CD63" s="32"/>
      <c r="CE63" s="32">
        <v>1.7026285714285713E-2</v>
      </c>
      <c r="CF63" s="33"/>
      <c r="CG63" s="77"/>
    </row>
    <row r="64" spans="1:85" x14ac:dyDescent="0.25">
      <c r="A64" s="39">
        <v>3750780</v>
      </c>
      <c r="B64" s="40" t="s">
        <v>431</v>
      </c>
      <c r="C64" s="40" t="str">
        <f>Table14[[#This Row],[Biomarker Abbreviation]]&amp;" // "&amp;Table14[[#This Row],[Parent OFR]]</f>
        <v>BCIPHIPP // TCIPP</v>
      </c>
      <c r="D64" s="28" t="s">
        <v>1151</v>
      </c>
      <c r="E64" s="28" t="s">
        <v>1152</v>
      </c>
      <c r="F64" s="40" t="s">
        <v>434</v>
      </c>
      <c r="G64" s="40">
        <v>2021</v>
      </c>
      <c r="H64" s="40" t="s">
        <v>432</v>
      </c>
      <c r="I64" s="40" t="s">
        <v>164</v>
      </c>
      <c r="J64" s="40" t="s">
        <v>467</v>
      </c>
      <c r="K64" s="40" t="s">
        <v>42</v>
      </c>
      <c r="L64" s="40" t="s">
        <v>40</v>
      </c>
      <c r="M64" s="40" t="s">
        <v>41</v>
      </c>
      <c r="N64" s="40">
        <v>20</v>
      </c>
      <c r="O64" s="41">
        <v>93.7</v>
      </c>
      <c r="P64" s="40" t="s">
        <v>165</v>
      </c>
      <c r="Q64" s="40" t="s">
        <v>433</v>
      </c>
      <c r="R64" s="40" t="s">
        <v>433</v>
      </c>
      <c r="S64" s="40" t="s">
        <v>433</v>
      </c>
      <c r="T64" s="41">
        <v>420</v>
      </c>
      <c r="U64" s="40" t="s">
        <v>433</v>
      </c>
      <c r="V64" s="40" t="s">
        <v>433</v>
      </c>
      <c r="W64" s="40" t="s">
        <v>433</v>
      </c>
      <c r="X64" s="40" t="s">
        <v>433</v>
      </c>
      <c r="Y64" s="41">
        <v>16989</v>
      </c>
      <c r="Z64" s="41">
        <v>618</v>
      </c>
      <c r="AA64" s="40" t="s">
        <v>433</v>
      </c>
      <c r="AB64" s="41">
        <v>431</v>
      </c>
      <c r="AC64" s="40" t="s">
        <v>433</v>
      </c>
      <c r="AD64" s="40">
        <v>431</v>
      </c>
      <c r="AE64" s="40">
        <v>4577.3188815409403</v>
      </c>
      <c r="AF64" s="40" t="s">
        <v>166</v>
      </c>
      <c r="AG64" s="40">
        <v>0.43099999999999999</v>
      </c>
      <c r="AH64" s="40" t="s">
        <v>976</v>
      </c>
      <c r="AI64" s="40">
        <v>4.2057660811447501</v>
      </c>
      <c r="AJ64" s="40" t="s">
        <v>977</v>
      </c>
      <c r="AK64" s="40">
        <v>4.5773188815409398</v>
      </c>
      <c r="AL64" s="40" t="s">
        <v>977</v>
      </c>
      <c r="AM64" s="75">
        <v>1.9210285714285701E-2</v>
      </c>
      <c r="AN64" s="40">
        <v>4.2057660811447501</v>
      </c>
      <c r="AO64" s="40">
        <v>0.20401764157725299</v>
      </c>
      <c r="AP64" s="28" t="s">
        <v>1158</v>
      </c>
      <c r="AQ64" s="28">
        <f t="shared" si="27"/>
        <v>1E-3</v>
      </c>
      <c r="AR64" s="32" t="e">
        <f t="shared" si="0"/>
        <v>#VALUE!</v>
      </c>
      <c r="AS64" s="32" t="e">
        <f t="shared" si="1"/>
        <v>#VALUE!</v>
      </c>
      <c r="AT64" s="32" t="e">
        <f t="shared" si="2"/>
        <v>#VALUE!</v>
      </c>
      <c r="AU64" s="32">
        <f t="shared" si="3"/>
        <v>0.42</v>
      </c>
      <c r="AV64" s="32" t="e">
        <f t="shared" si="4"/>
        <v>#VALUE!</v>
      </c>
      <c r="AW64" s="32" t="e">
        <f t="shared" si="5"/>
        <v>#VALUE!</v>
      </c>
      <c r="AX64" s="32" t="e">
        <f t="shared" si="6"/>
        <v>#VALUE!</v>
      </c>
      <c r="AY64" s="32" t="e">
        <f t="shared" si="7"/>
        <v>#VALUE!</v>
      </c>
      <c r="AZ64" s="32">
        <f t="shared" si="8"/>
        <v>16.989000000000001</v>
      </c>
      <c r="BA64" s="32">
        <f t="shared" si="9"/>
        <v>0.61799999999999999</v>
      </c>
      <c r="BB64" s="32" t="e">
        <f t="shared" si="10"/>
        <v>#VALUE!</v>
      </c>
      <c r="BC64" s="32">
        <f t="shared" si="11"/>
        <v>0.43099999999999999</v>
      </c>
      <c r="BD64" s="32" t="e">
        <f t="shared" si="12"/>
        <v>#VALUE!</v>
      </c>
      <c r="BE64" s="28">
        <v>1.5599999999999999E-2</v>
      </c>
      <c r="BF64" s="32">
        <v>0.35</v>
      </c>
      <c r="BG64" s="32" t="e">
        <f t="shared" si="13"/>
        <v>#VALUE!</v>
      </c>
      <c r="BH64" s="32" t="e">
        <f t="shared" si="14"/>
        <v>#VALUE!</v>
      </c>
      <c r="BI64" s="32" t="e">
        <f t="shared" si="15"/>
        <v>#VALUE!</v>
      </c>
      <c r="BJ64" s="32">
        <f t="shared" si="16"/>
        <v>1.8720000000000001E-2</v>
      </c>
      <c r="BK64" s="32" t="e">
        <f t="shared" si="17"/>
        <v>#VALUE!</v>
      </c>
      <c r="BL64" s="32" t="e">
        <f t="shared" si="18"/>
        <v>#VALUE!</v>
      </c>
      <c r="BM64" s="32" t="e">
        <f t="shared" si="19"/>
        <v>#VALUE!</v>
      </c>
      <c r="BN64" s="32" t="e">
        <f t="shared" si="20"/>
        <v>#VALUE!</v>
      </c>
      <c r="BO64" s="32">
        <f t="shared" si="21"/>
        <v>0.75722400000000001</v>
      </c>
      <c r="BP64" s="32">
        <f t="shared" si="22"/>
        <v>2.7545142857142858E-2</v>
      </c>
      <c r="BQ64" s="32" t="e">
        <f t="shared" si="23"/>
        <v>#VALUE!</v>
      </c>
      <c r="BR64" s="32">
        <f t="shared" si="24"/>
        <v>1.9210285714285714E-2</v>
      </c>
      <c r="BS64" s="32" t="e">
        <f t="shared" si="25"/>
        <v>#VALUE!</v>
      </c>
      <c r="BT64" s="32"/>
      <c r="BU64" s="32"/>
      <c r="BV64" s="32"/>
      <c r="BW64" s="32">
        <v>1.8720000000000001E-2</v>
      </c>
      <c r="BX64" s="32"/>
      <c r="BY64" s="32"/>
      <c r="BZ64" s="32"/>
      <c r="CA64" s="32"/>
      <c r="CB64" s="32">
        <v>0.75722400000000001</v>
      </c>
      <c r="CC64" s="32">
        <v>2.7545142857142858E-2</v>
      </c>
      <c r="CD64" s="32"/>
      <c r="CE64" s="32">
        <v>1.9210285714285714E-2</v>
      </c>
      <c r="CF64" s="33"/>
      <c r="CG64" s="77"/>
    </row>
    <row r="65" spans="1:99" x14ac:dyDescent="0.25">
      <c r="A65" s="39">
        <v>3785966</v>
      </c>
      <c r="B65" s="40" t="s">
        <v>587</v>
      </c>
      <c r="C65" s="40" t="str">
        <f>Table14[[#This Row],[Biomarker Abbreviation]]&amp;" // "&amp;Table14[[#This Row],[Parent OFR]]</f>
        <v>BCIPHIPP // TCIPP</v>
      </c>
      <c r="D65" s="28" t="s">
        <v>1151</v>
      </c>
      <c r="E65" s="28" t="s">
        <v>1152</v>
      </c>
      <c r="F65" s="40" t="s">
        <v>409</v>
      </c>
      <c r="G65" s="40">
        <v>2016</v>
      </c>
      <c r="H65" s="40" t="s">
        <v>588</v>
      </c>
      <c r="I65" s="40" t="s">
        <v>589</v>
      </c>
      <c r="J65" s="40" t="s">
        <v>590</v>
      </c>
      <c r="K65" s="40" t="s">
        <v>42</v>
      </c>
      <c r="L65" s="40" t="s">
        <v>40</v>
      </c>
      <c r="M65" s="40" t="s">
        <v>41</v>
      </c>
      <c r="N65" s="40">
        <v>28</v>
      </c>
      <c r="O65" s="41">
        <v>100</v>
      </c>
      <c r="P65" s="40" t="s">
        <v>43</v>
      </c>
      <c r="Q65" s="40" t="s">
        <v>433</v>
      </c>
      <c r="R65" s="40" t="s">
        <v>433</v>
      </c>
      <c r="S65" s="41">
        <v>1.7</v>
      </c>
      <c r="T65" s="41">
        <v>2.4</v>
      </c>
      <c r="U65" s="41">
        <v>4.5</v>
      </c>
      <c r="V65" s="40" t="s">
        <v>433</v>
      </c>
      <c r="W65" s="41">
        <v>80</v>
      </c>
      <c r="X65" s="41">
        <v>0.42</v>
      </c>
      <c r="Y65" s="41">
        <v>104</v>
      </c>
      <c r="Z65" s="40" t="s">
        <v>433</v>
      </c>
      <c r="AA65" s="40" t="s">
        <v>433</v>
      </c>
      <c r="AB65" s="41">
        <v>3.4</v>
      </c>
      <c r="AC65" s="40" t="s">
        <v>433</v>
      </c>
      <c r="AD65" s="40">
        <v>3.4</v>
      </c>
      <c r="AE65" s="40">
        <v>80</v>
      </c>
      <c r="AF65" s="40" t="s">
        <v>43</v>
      </c>
      <c r="AG65" s="40">
        <v>3.4</v>
      </c>
      <c r="AH65" s="40" t="s">
        <v>976</v>
      </c>
      <c r="AI65" s="40">
        <v>6.8215068676720101</v>
      </c>
      <c r="AJ65" s="40" t="s">
        <v>977</v>
      </c>
      <c r="AK65" s="40">
        <v>80</v>
      </c>
      <c r="AL65" s="40" t="s">
        <v>976</v>
      </c>
      <c r="AM65" s="75">
        <v>0.15387428571428599</v>
      </c>
      <c r="AN65" s="40">
        <v>6.8215068676720101</v>
      </c>
      <c r="AO65" s="40">
        <v>3.6205714285714299</v>
      </c>
      <c r="AP65" s="28" t="s">
        <v>1156</v>
      </c>
      <c r="AQ65" s="31">
        <v>1</v>
      </c>
      <c r="AR65" s="32" t="e">
        <f t="shared" si="0"/>
        <v>#VALUE!</v>
      </c>
      <c r="AS65" s="32" t="e">
        <f t="shared" si="1"/>
        <v>#VALUE!</v>
      </c>
      <c r="AT65" s="32">
        <f t="shared" si="2"/>
        <v>1.7</v>
      </c>
      <c r="AU65" s="32">
        <f t="shared" si="3"/>
        <v>2.4</v>
      </c>
      <c r="AV65" s="32">
        <f t="shared" si="4"/>
        <v>4.5</v>
      </c>
      <c r="AW65" s="32" t="e">
        <f t="shared" si="5"/>
        <v>#VALUE!</v>
      </c>
      <c r="AX65" s="32">
        <f t="shared" si="6"/>
        <v>80</v>
      </c>
      <c r="AY65" s="32">
        <f t="shared" si="7"/>
        <v>0.42</v>
      </c>
      <c r="AZ65" s="32">
        <f t="shared" si="8"/>
        <v>104</v>
      </c>
      <c r="BA65" s="32" t="e">
        <f t="shared" si="9"/>
        <v>#VALUE!</v>
      </c>
      <c r="BB65" s="32" t="e">
        <f t="shared" si="10"/>
        <v>#VALUE!</v>
      </c>
      <c r="BC65" s="32">
        <f t="shared" si="11"/>
        <v>3.4</v>
      </c>
      <c r="BD65" s="32" t="e">
        <f t="shared" si="12"/>
        <v>#VALUE!</v>
      </c>
      <c r="BE65" s="28">
        <v>1.584E-2</v>
      </c>
      <c r="BF65" s="32">
        <v>0.35</v>
      </c>
      <c r="BG65" s="32" t="e">
        <f t="shared" si="13"/>
        <v>#VALUE!</v>
      </c>
      <c r="BH65" s="32" t="e">
        <f t="shared" si="14"/>
        <v>#VALUE!</v>
      </c>
      <c r="BI65" s="32">
        <f t="shared" si="15"/>
        <v>7.6937142857142857E-2</v>
      </c>
      <c r="BJ65" s="32">
        <f t="shared" si="16"/>
        <v>0.10861714285714287</v>
      </c>
      <c r="BK65" s="32">
        <f t="shared" si="17"/>
        <v>0.20365714285714287</v>
      </c>
      <c r="BL65" s="32" t="e">
        <f t="shared" si="18"/>
        <v>#VALUE!</v>
      </c>
      <c r="BM65" s="32">
        <f t="shared" si="19"/>
        <v>3.6205714285714286</v>
      </c>
      <c r="BN65" s="32">
        <f t="shared" si="20"/>
        <v>1.9008000000000001E-2</v>
      </c>
      <c r="BO65" s="32">
        <f t="shared" si="21"/>
        <v>4.7067428571428573</v>
      </c>
      <c r="BP65" s="32" t="e">
        <f t="shared" si="22"/>
        <v>#VALUE!</v>
      </c>
      <c r="BQ65" s="32" t="e">
        <f t="shared" si="23"/>
        <v>#VALUE!</v>
      </c>
      <c r="BR65" s="32">
        <f t="shared" si="24"/>
        <v>0.15387428571428571</v>
      </c>
      <c r="BS65" s="32" t="e">
        <f t="shared" si="25"/>
        <v>#VALUE!</v>
      </c>
      <c r="BT65" s="32"/>
      <c r="BU65" s="32"/>
      <c r="BV65" s="32">
        <v>7.6937142857142857E-2</v>
      </c>
      <c r="BW65" s="32">
        <v>0.10861714285714287</v>
      </c>
      <c r="BX65" s="32">
        <v>0.20365714285714287</v>
      </c>
      <c r="BY65" s="32"/>
      <c r="BZ65" s="32">
        <v>3.6205714285714286</v>
      </c>
      <c r="CA65" s="32">
        <v>1.9008000000000001E-2</v>
      </c>
      <c r="CB65" s="32">
        <v>4.7067428571428573</v>
      </c>
      <c r="CC65" s="32"/>
      <c r="CD65" s="32"/>
      <c r="CE65" s="32">
        <v>0.15387428571428571</v>
      </c>
      <c r="CF65" s="33"/>
      <c r="CG65" s="77"/>
    </row>
    <row r="66" spans="1:99" x14ac:dyDescent="0.25">
      <c r="A66" s="39">
        <v>3785966</v>
      </c>
      <c r="B66" s="40" t="s">
        <v>587</v>
      </c>
      <c r="C66" s="40" t="str">
        <f>Table14[[#This Row],[Biomarker Abbreviation]]&amp;" // "&amp;Table14[[#This Row],[Parent OFR]]</f>
        <v>BCIPHIPP // TCIPP</v>
      </c>
      <c r="D66" s="28" t="s">
        <v>1151</v>
      </c>
      <c r="E66" s="28" t="s">
        <v>1152</v>
      </c>
      <c r="F66" s="40" t="s">
        <v>48</v>
      </c>
      <c r="G66" s="40">
        <v>2016</v>
      </c>
      <c r="H66" s="40" t="s">
        <v>588</v>
      </c>
      <c r="I66" s="40" t="s">
        <v>589</v>
      </c>
      <c r="J66" s="40" t="s">
        <v>596</v>
      </c>
      <c r="K66" s="40" t="s">
        <v>42</v>
      </c>
      <c r="L66" s="40" t="s">
        <v>40</v>
      </c>
      <c r="M66" s="40" t="s">
        <v>41</v>
      </c>
      <c r="N66" s="40">
        <v>33</v>
      </c>
      <c r="O66" s="41">
        <v>100</v>
      </c>
      <c r="P66" s="40" t="s">
        <v>43</v>
      </c>
      <c r="Q66" s="40" t="s">
        <v>433</v>
      </c>
      <c r="R66" s="40" t="s">
        <v>433</v>
      </c>
      <c r="S66" s="41">
        <v>1.3</v>
      </c>
      <c r="T66" s="41">
        <v>2</v>
      </c>
      <c r="U66" s="41">
        <v>5.0999999999999996</v>
      </c>
      <c r="V66" s="40" t="s">
        <v>433</v>
      </c>
      <c r="W66" s="41">
        <v>16.5</v>
      </c>
      <c r="X66" s="41">
        <v>0.37</v>
      </c>
      <c r="Y66" s="41">
        <v>23.2</v>
      </c>
      <c r="Z66" s="40" t="s">
        <v>433</v>
      </c>
      <c r="AA66" s="40" t="s">
        <v>433</v>
      </c>
      <c r="AB66" s="41">
        <v>2.5</v>
      </c>
      <c r="AC66" s="40" t="s">
        <v>433</v>
      </c>
      <c r="AD66" s="40">
        <v>2.5</v>
      </c>
      <c r="AE66" s="40">
        <v>16.5</v>
      </c>
      <c r="AF66" s="40" t="s">
        <v>43</v>
      </c>
      <c r="AG66" s="40">
        <v>2.5</v>
      </c>
      <c r="AH66" s="40" t="s">
        <v>976</v>
      </c>
      <c r="AI66" s="40">
        <v>3.1495414960153001</v>
      </c>
      <c r="AJ66" s="40" t="s">
        <v>977</v>
      </c>
      <c r="AK66" s="40">
        <v>16.5</v>
      </c>
      <c r="AL66" s="40" t="s">
        <v>976</v>
      </c>
      <c r="AM66" s="75">
        <v>0.23987206823027701</v>
      </c>
      <c r="AN66" s="40">
        <v>3.1495414960153001</v>
      </c>
      <c r="AO66" s="40">
        <v>1.5831556503198301</v>
      </c>
      <c r="AP66" s="28" t="s">
        <v>1156</v>
      </c>
      <c r="AQ66" s="31">
        <v>1</v>
      </c>
      <c r="AR66" s="32" t="e">
        <f t="shared" si="0"/>
        <v>#VALUE!</v>
      </c>
      <c r="AS66" s="32" t="e">
        <f t="shared" si="1"/>
        <v>#VALUE!</v>
      </c>
      <c r="AT66" s="32">
        <f t="shared" si="2"/>
        <v>1.3</v>
      </c>
      <c r="AU66" s="32">
        <f t="shared" si="3"/>
        <v>2</v>
      </c>
      <c r="AV66" s="32">
        <f t="shared" si="4"/>
        <v>5.0999999999999996</v>
      </c>
      <c r="AW66" s="32" t="e">
        <f t="shared" si="5"/>
        <v>#VALUE!</v>
      </c>
      <c r="AX66" s="32">
        <f t="shared" si="6"/>
        <v>16.5</v>
      </c>
      <c r="AY66" s="32">
        <f t="shared" si="7"/>
        <v>0.37</v>
      </c>
      <c r="AZ66" s="32">
        <f t="shared" si="8"/>
        <v>23.2</v>
      </c>
      <c r="BA66" s="32" t="e">
        <f t="shared" si="9"/>
        <v>#VALUE!</v>
      </c>
      <c r="BB66" s="32" t="e">
        <f t="shared" si="10"/>
        <v>#VALUE!</v>
      </c>
      <c r="BC66" s="32">
        <f t="shared" si="11"/>
        <v>2.5</v>
      </c>
      <c r="BD66" s="32" t="e">
        <f t="shared" si="12"/>
        <v>#VALUE!</v>
      </c>
      <c r="BE66" s="28">
        <v>3.3582089552238799E-2</v>
      </c>
      <c r="BF66" s="32">
        <v>0.35</v>
      </c>
      <c r="BG66" s="32" t="e">
        <f t="shared" si="13"/>
        <v>#VALUE!</v>
      </c>
      <c r="BH66" s="32" t="e">
        <f t="shared" si="14"/>
        <v>#VALUE!</v>
      </c>
      <c r="BI66" s="32">
        <f t="shared" si="15"/>
        <v>0.12473347547974413</v>
      </c>
      <c r="BJ66" s="32">
        <f t="shared" si="16"/>
        <v>0.19189765458422173</v>
      </c>
      <c r="BK66" s="32">
        <f t="shared" si="17"/>
        <v>0.48933901918976536</v>
      </c>
      <c r="BL66" s="32" t="e">
        <f t="shared" si="18"/>
        <v>#VALUE!</v>
      </c>
      <c r="BM66" s="32">
        <f t="shared" si="19"/>
        <v>1.5831556503198292</v>
      </c>
      <c r="BN66" s="32">
        <f t="shared" si="20"/>
        <v>3.550106609808102E-2</v>
      </c>
      <c r="BO66" s="32">
        <f t="shared" si="21"/>
        <v>2.226012793176972</v>
      </c>
      <c r="BP66" s="32" t="e">
        <f t="shared" si="22"/>
        <v>#VALUE!</v>
      </c>
      <c r="BQ66" s="32" t="e">
        <f t="shared" si="23"/>
        <v>#VALUE!</v>
      </c>
      <c r="BR66" s="32">
        <f t="shared" si="24"/>
        <v>0.23987206823027715</v>
      </c>
      <c r="BS66" s="32" t="e">
        <f t="shared" si="25"/>
        <v>#VALUE!</v>
      </c>
      <c r="BT66" s="32"/>
      <c r="BU66" s="32"/>
      <c r="BV66" s="32">
        <v>0.12473347547974413</v>
      </c>
      <c r="BW66" s="32">
        <v>0.19189765458422173</v>
      </c>
      <c r="BX66" s="32">
        <v>0.48933901918976536</v>
      </c>
      <c r="BY66" s="32"/>
      <c r="BZ66" s="32">
        <v>1.5831556503198292</v>
      </c>
      <c r="CA66" s="32">
        <v>3.550106609808102E-2</v>
      </c>
      <c r="CB66" s="32">
        <v>2.226012793176972</v>
      </c>
      <c r="CC66" s="32"/>
      <c r="CD66" s="32"/>
      <c r="CE66" s="32">
        <v>0.23987206823027715</v>
      </c>
      <c r="CF66" s="33"/>
      <c r="CG66" s="77"/>
    </row>
    <row r="67" spans="1:99" x14ac:dyDescent="0.25">
      <c r="A67" s="39">
        <v>3785967</v>
      </c>
      <c r="B67" s="40" t="s">
        <v>613</v>
      </c>
      <c r="C67" s="40" t="str">
        <f>Table14[[#This Row],[Biomarker Abbreviation]]&amp;" // "&amp;Table14[[#This Row],[Parent OFR]]</f>
        <v>BCIPHIPP // TCIPP</v>
      </c>
      <c r="D67" s="28" t="s">
        <v>1151</v>
      </c>
      <c r="E67" s="28" t="s">
        <v>1152</v>
      </c>
      <c r="F67" s="40" t="s">
        <v>48</v>
      </c>
      <c r="G67" s="40">
        <v>2019</v>
      </c>
      <c r="H67" s="40" t="s">
        <v>614</v>
      </c>
      <c r="I67" s="40" t="s">
        <v>589</v>
      </c>
      <c r="J67" s="40" t="s">
        <v>616</v>
      </c>
      <c r="K67" s="40" t="s">
        <v>42</v>
      </c>
      <c r="L67" s="40" t="s">
        <v>40</v>
      </c>
      <c r="M67" s="40" t="s">
        <v>41</v>
      </c>
      <c r="N67" s="40">
        <v>90</v>
      </c>
      <c r="O67" s="41">
        <v>100</v>
      </c>
      <c r="P67" s="40" t="s">
        <v>43</v>
      </c>
      <c r="Q67" s="40" t="s">
        <v>433</v>
      </c>
      <c r="R67" s="40" t="s">
        <v>433</v>
      </c>
      <c r="S67" s="41">
        <v>0.4</v>
      </c>
      <c r="T67" s="41">
        <v>0.6</v>
      </c>
      <c r="U67" s="41">
        <v>1</v>
      </c>
      <c r="V67" s="40" t="s">
        <v>433</v>
      </c>
      <c r="W67" s="40" t="s">
        <v>433</v>
      </c>
      <c r="X67" s="40" t="s">
        <v>433</v>
      </c>
      <c r="Y67" s="41">
        <v>4.2</v>
      </c>
      <c r="Z67" s="40" t="s">
        <v>433</v>
      </c>
      <c r="AA67" s="40" t="s">
        <v>433</v>
      </c>
      <c r="AB67" s="40" t="s">
        <v>433</v>
      </c>
      <c r="AC67" s="40" t="s">
        <v>433</v>
      </c>
      <c r="AD67" s="40">
        <v>0.6</v>
      </c>
      <c r="AE67" s="40">
        <v>1.83388528049074</v>
      </c>
      <c r="AF67" s="40" t="s">
        <v>43</v>
      </c>
      <c r="AG67" s="40">
        <v>0.6</v>
      </c>
      <c r="AH67" s="40" t="s">
        <v>977</v>
      </c>
      <c r="AI67" s="40">
        <v>1.9723926243591801</v>
      </c>
      <c r="AJ67" s="40" t="s">
        <v>977</v>
      </c>
      <c r="AK67" s="40">
        <v>1.83388528049074</v>
      </c>
      <c r="AL67" s="40" t="s">
        <v>977</v>
      </c>
      <c r="AM67" s="75">
        <v>4.0719375636240299E-2</v>
      </c>
      <c r="AN67" s="40">
        <v>1.9723926243591801</v>
      </c>
      <c r="AO67" s="40">
        <v>0.12445777268345699</v>
      </c>
      <c r="AP67" s="28" t="s">
        <v>1156</v>
      </c>
      <c r="AQ67" s="31">
        <v>1</v>
      </c>
      <c r="AR67" s="32" t="e">
        <f t="shared" ref="AR67:AR130" si="28">Q67*$AQ67</f>
        <v>#VALUE!</v>
      </c>
      <c r="AS67" s="32" t="e">
        <f t="shared" ref="AS67:AS130" si="29">R67*$AQ67</f>
        <v>#VALUE!</v>
      </c>
      <c r="AT67" s="32">
        <f t="shared" ref="AT67:AT130" si="30">S67*$AQ67</f>
        <v>0.4</v>
      </c>
      <c r="AU67" s="32">
        <f t="shared" ref="AU67:AU130" si="31">T67*$AQ67</f>
        <v>0.6</v>
      </c>
      <c r="AV67" s="32">
        <f t="shared" ref="AV67:AV130" si="32">U67*$AQ67</f>
        <v>1</v>
      </c>
      <c r="AW67" s="32" t="e">
        <f t="shared" ref="AW67:AW130" si="33">V67*$AQ67</f>
        <v>#VALUE!</v>
      </c>
      <c r="AX67" s="32" t="e">
        <f t="shared" ref="AX67:AX130" si="34">W67*$AQ67</f>
        <v>#VALUE!</v>
      </c>
      <c r="AY67" s="32" t="e">
        <f t="shared" ref="AY67:AY130" si="35">X67*$AQ67</f>
        <v>#VALUE!</v>
      </c>
      <c r="AZ67" s="32">
        <f t="shared" ref="AZ67:AZ130" si="36">Y67*$AQ67</f>
        <v>4.2</v>
      </c>
      <c r="BA67" s="32" t="e">
        <f t="shared" ref="BA67:BA130" si="37">Z67*$AQ67</f>
        <v>#VALUE!</v>
      </c>
      <c r="BB67" s="32" t="e">
        <f t="shared" ref="BB67:BB130" si="38">AA67*$AQ67</f>
        <v>#VALUE!</v>
      </c>
      <c r="BC67" s="32" t="e">
        <f t="shared" ref="BC67:BC130" si="39">AB67*$AQ67</f>
        <v>#VALUE!</v>
      </c>
      <c r="BD67" s="32" t="e">
        <f t="shared" ref="BD67:BD130" si="40">AC67*$AQ67</f>
        <v>#VALUE!</v>
      </c>
      <c r="BE67" s="28">
        <v>2.37529691211401E-2</v>
      </c>
      <c r="BF67" s="32">
        <v>0.35</v>
      </c>
      <c r="BG67" s="32" t="e">
        <f t="shared" ref="BG67:BG130" si="41">AR67*$BE67/$BF67</f>
        <v>#VALUE!</v>
      </c>
      <c r="BH67" s="32" t="e">
        <f t="shared" ref="BH67:BH130" si="42">AS67*$BE67/$BF67</f>
        <v>#VALUE!</v>
      </c>
      <c r="BI67" s="32">
        <f t="shared" ref="BI67:BI130" si="43">AT67*$BE67/$BF67</f>
        <v>2.7146250424160117E-2</v>
      </c>
      <c r="BJ67" s="32">
        <f t="shared" ref="BJ67:BJ130" si="44">AU67*$BE67/$BF67</f>
        <v>4.0719375636240174E-2</v>
      </c>
      <c r="BK67" s="32">
        <f t="shared" ref="BK67:BK130" si="45">AV67*$BE67/$BF67</f>
        <v>6.7865626060400294E-2</v>
      </c>
      <c r="BL67" s="32" t="e">
        <f t="shared" ref="BL67:BL130" si="46">AW67*$BE67/$BF67</f>
        <v>#VALUE!</v>
      </c>
      <c r="BM67" s="32" t="e">
        <f t="shared" ref="BM67:BM130" si="47">AX67*$BE67/$BF67</f>
        <v>#VALUE!</v>
      </c>
      <c r="BN67" s="32" t="e">
        <f t="shared" ref="BN67:BN130" si="48">AY67*$BE67/$BF67</f>
        <v>#VALUE!</v>
      </c>
      <c r="BO67" s="32">
        <f t="shared" ref="BO67:BO130" si="49">AZ67*$BE67/$BF67</f>
        <v>0.28503562945368127</v>
      </c>
      <c r="BP67" s="32" t="e">
        <f t="shared" ref="BP67:BP130" si="50">BA67*$BE67/$BF67</f>
        <v>#VALUE!</v>
      </c>
      <c r="BQ67" s="32" t="e">
        <f t="shared" ref="BQ67:BQ130" si="51">BB67*$BE67/$BF67</f>
        <v>#VALUE!</v>
      </c>
      <c r="BR67" s="32" t="e">
        <f t="shared" ref="BR67:BR130" si="52">BC67*$BE67/$BF67</f>
        <v>#VALUE!</v>
      </c>
      <c r="BS67" s="32" t="e">
        <f t="shared" ref="BS67:BS130" si="53">BD67*$BE67/$BF67</f>
        <v>#VALUE!</v>
      </c>
      <c r="BT67" s="32"/>
      <c r="BU67" s="32"/>
      <c r="BV67" s="32">
        <v>2.7146250424160117E-2</v>
      </c>
      <c r="BW67" s="32">
        <v>4.0719375636240174E-2</v>
      </c>
      <c r="BX67" s="32">
        <v>6.7865626060400294E-2</v>
      </c>
      <c r="BY67" s="32"/>
      <c r="BZ67" s="32"/>
      <c r="CA67" s="32"/>
      <c r="CB67" s="32">
        <v>0.28503562945368127</v>
      </c>
      <c r="CC67" s="32"/>
      <c r="CD67" s="32"/>
      <c r="CE67" s="32"/>
      <c r="CF67" s="33"/>
      <c r="CG67" s="77"/>
    </row>
    <row r="68" spans="1:99" x14ac:dyDescent="0.25">
      <c r="A68" s="39">
        <v>3785967</v>
      </c>
      <c r="B68" s="40" t="s">
        <v>613</v>
      </c>
      <c r="C68" s="40" t="str">
        <f>Table14[[#This Row],[Biomarker Abbreviation]]&amp;" // "&amp;Table14[[#This Row],[Parent OFR]]</f>
        <v>BCIPHIPP // TCIPP</v>
      </c>
      <c r="D68" s="28" t="s">
        <v>1151</v>
      </c>
      <c r="E68" s="28" t="s">
        <v>1152</v>
      </c>
      <c r="F68" s="40" t="s">
        <v>409</v>
      </c>
      <c r="G68" s="40">
        <v>2019</v>
      </c>
      <c r="H68" s="40" t="s">
        <v>614</v>
      </c>
      <c r="I68" s="40" t="s">
        <v>589</v>
      </c>
      <c r="J68" s="40" t="s">
        <v>618</v>
      </c>
      <c r="K68" s="40" t="s">
        <v>42</v>
      </c>
      <c r="L68" s="40" t="s">
        <v>40</v>
      </c>
      <c r="M68" s="40" t="s">
        <v>41</v>
      </c>
      <c r="N68" s="40">
        <v>96</v>
      </c>
      <c r="O68" s="41">
        <v>98</v>
      </c>
      <c r="P68" s="40" t="s">
        <v>43</v>
      </c>
      <c r="Q68" s="40" t="s">
        <v>433</v>
      </c>
      <c r="R68" s="40" t="s">
        <v>433</v>
      </c>
      <c r="S68" s="41">
        <v>0.5</v>
      </c>
      <c r="T68" s="41">
        <v>0.9</v>
      </c>
      <c r="U68" s="41">
        <v>1.5</v>
      </c>
      <c r="V68" s="40" t="s">
        <v>433</v>
      </c>
      <c r="W68" s="40" t="s">
        <v>433</v>
      </c>
      <c r="X68" s="40" t="s">
        <v>433</v>
      </c>
      <c r="Y68" s="41">
        <v>6.9</v>
      </c>
      <c r="Z68" s="40" t="s">
        <v>433</v>
      </c>
      <c r="AA68" s="40" t="s">
        <v>433</v>
      </c>
      <c r="AB68" s="40" t="s">
        <v>433</v>
      </c>
      <c r="AC68" s="40" t="s">
        <v>433</v>
      </c>
      <c r="AD68" s="40">
        <v>0.9</v>
      </c>
      <c r="AE68" s="40">
        <v>3.4356715329948799</v>
      </c>
      <c r="AF68" s="40" t="s">
        <v>43</v>
      </c>
      <c r="AG68" s="40">
        <v>0.9</v>
      </c>
      <c r="AH68" s="40" t="s">
        <v>977</v>
      </c>
      <c r="AI68" s="40">
        <v>2.2578262366534498</v>
      </c>
      <c r="AJ68" s="40" t="s">
        <v>977</v>
      </c>
      <c r="AK68" s="40">
        <v>3.4356715329948799</v>
      </c>
      <c r="AL68" s="40" t="s">
        <v>977</v>
      </c>
      <c r="AM68" s="75">
        <v>4.0731428571428599E-2</v>
      </c>
      <c r="AN68" s="40">
        <v>2.2578262366534498</v>
      </c>
      <c r="AO68" s="40">
        <v>0.15548867737896799</v>
      </c>
      <c r="AP68" s="28" t="s">
        <v>1156</v>
      </c>
      <c r="AQ68" s="31">
        <v>1</v>
      </c>
      <c r="AR68" s="32" t="e">
        <f t="shared" si="28"/>
        <v>#VALUE!</v>
      </c>
      <c r="AS68" s="32" t="e">
        <f t="shared" si="29"/>
        <v>#VALUE!</v>
      </c>
      <c r="AT68" s="32">
        <f t="shared" si="30"/>
        <v>0.5</v>
      </c>
      <c r="AU68" s="32">
        <f t="shared" si="31"/>
        <v>0.9</v>
      </c>
      <c r="AV68" s="32">
        <f t="shared" si="32"/>
        <v>1.5</v>
      </c>
      <c r="AW68" s="32" t="e">
        <f t="shared" si="33"/>
        <v>#VALUE!</v>
      </c>
      <c r="AX68" s="32" t="e">
        <f t="shared" si="34"/>
        <v>#VALUE!</v>
      </c>
      <c r="AY68" s="32" t="e">
        <f t="shared" si="35"/>
        <v>#VALUE!</v>
      </c>
      <c r="AZ68" s="32">
        <f t="shared" si="36"/>
        <v>6.9</v>
      </c>
      <c r="BA68" s="32" t="e">
        <f t="shared" si="37"/>
        <v>#VALUE!</v>
      </c>
      <c r="BB68" s="32" t="e">
        <f t="shared" si="38"/>
        <v>#VALUE!</v>
      </c>
      <c r="BC68" s="32" t="e">
        <f t="shared" si="39"/>
        <v>#VALUE!</v>
      </c>
      <c r="BD68" s="32" t="e">
        <f t="shared" si="40"/>
        <v>#VALUE!</v>
      </c>
      <c r="BE68" s="28">
        <v>1.584E-2</v>
      </c>
      <c r="BF68" s="32">
        <v>0.35</v>
      </c>
      <c r="BG68" s="32" t="e">
        <f t="shared" si="41"/>
        <v>#VALUE!</v>
      </c>
      <c r="BH68" s="32" t="e">
        <f t="shared" si="42"/>
        <v>#VALUE!</v>
      </c>
      <c r="BI68" s="32">
        <f t="shared" si="43"/>
        <v>2.2628571428571428E-2</v>
      </c>
      <c r="BJ68" s="32">
        <f t="shared" si="44"/>
        <v>4.0731428571428571E-2</v>
      </c>
      <c r="BK68" s="32">
        <f t="shared" si="45"/>
        <v>6.7885714285714285E-2</v>
      </c>
      <c r="BL68" s="32" t="e">
        <f t="shared" si="46"/>
        <v>#VALUE!</v>
      </c>
      <c r="BM68" s="32" t="e">
        <f t="shared" si="47"/>
        <v>#VALUE!</v>
      </c>
      <c r="BN68" s="32" t="e">
        <f t="shared" si="48"/>
        <v>#VALUE!</v>
      </c>
      <c r="BO68" s="32">
        <f t="shared" si="49"/>
        <v>0.31227428571428573</v>
      </c>
      <c r="BP68" s="32" t="e">
        <f t="shared" si="50"/>
        <v>#VALUE!</v>
      </c>
      <c r="BQ68" s="32" t="e">
        <f t="shared" si="51"/>
        <v>#VALUE!</v>
      </c>
      <c r="BR68" s="32" t="e">
        <f t="shared" si="52"/>
        <v>#VALUE!</v>
      </c>
      <c r="BS68" s="32" t="e">
        <f t="shared" si="53"/>
        <v>#VALUE!</v>
      </c>
      <c r="BT68" s="32"/>
      <c r="BU68" s="32"/>
      <c r="BV68" s="32">
        <v>2.2628571428571428E-2</v>
      </c>
      <c r="BW68" s="32">
        <v>4.0731428571428571E-2</v>
      </c>
      <c r="BX68" s="32">
        <v>6.7885714285714285E-2</v>
      </c>
      <c r="BY68" s="32"/>
      <c r="BZ68" s="32"/>
      <c r="CA68" s="32"/>
      <c r="CB68" s="32">
        <v>0.31227428571428573</v>
      </c>
      <c r="CC68" s="32"/>
      <c r="CD68" s="32"/>
      <c r="CE68" s="32"/>
      <c r="CF68" s="33"/>
      <c r="CG68" s="77"/>
    </row>
    <row r="69" spans="1:99" x14ac:dyDescent="0.25">
      <c r="A69" s="39">
        <v>3785972</v>
      </c>
      <c r="B69" s="40" t="s">
        <v>730</v>
      </c>
      <c r="C69" s="40" t="str">
        <f>Table14[[#This Row],[Biomarker Abbreviation]]&amp;" // "&amp;Table14[[#This Row],[Parent OFR]]</f>
        <v>BCIPHIPP // TCIPP</v>
      </c>
      <c r="D69" s="28" t="s">
        <v>1151</v>
      </c>
      <c r="E69" s="28" t="s">
        <v>1152</v>
      </c>
      <c r="F69" s="40" t="s">
        <v>99</v>
      </c>
      <c r="G69" s="40">
        <v>2017</v>
      </c>
      <c r="H69" s="40" t="s">
        <v>38</v>
      </c>
      <c r="I69" s="40" t="s">
        <v>731</v>
      </c>
      <c r="J69" s="40" t="s">
        <v>733</v>
      </c>
      <c r="K69" s="40" t="s">
        <v>42</v>
      </c>
      <c r="L69" s="40" t="s">
        <v>40</v>
      </c>
      <c r="M69" s="40" t="s">
        <v>41</v>
      </c>
      <c r="N69" s="40">
        <v>349</v>
      </c>
      <c r="O69" s="41">
        <v>98.3</v>
      </c>
      <c r="P69" s="40" t="s">
        <v>43</v>
      </c>
      <c r="Q69" s="40" t="s">
        <v>433</v>
      </c>
      <c r="R69" s="40" t="s">
        <v>433</v>
      </c>
      <c r="S69" s="41">
        <v>0.2</v>
      </c>
      <c r="T69" s="41">
        <v>0.4</v>
      </c>
      <c r="U69" s="41">
        <v>0.8</v>
      </c>
      <c r="V69" s="40" t="s">
        <v>433</v>
      </c>
      <c r="W69" s="40" t="s">
        <v>433</v>
      </c>
      <c r="X69" s="40" t="s">
        <v>433</v>
      </c>
      <c r="Y69" s="41">
        <v>98</v>
      </c>
      <c r="Z69" s="40" t="s">
        <v>433</v>
      </c>
      <c r="AA69" s="40" t="s">
        <v>433</v>
      </c>
      <c r="AB69" s="41">
        <v>0.5</v>
      </c>
      <c r="AC69" s="40" t="s">
        <v>433</v>
      </c>
      <c r="AD69" s="40">
        <v>0.5</v>
      </c>
      <c r="AE69" s="40">
        <v>2.7106965824842502</v>
      </c>
      <c r="AF69" s="40" t="s">
        <v>43</v>
      </c>
      <c r="AG69" s="40">
        <v>0.5</v>
      </c>
      <c r="AH69" s="40" t="s">
        <v>976</v>
      </c>
      <c r="AI69" s="40">
        <v>2.7945233283638999</v>
      </c>
      <c r="AJ69" s="40" t="s">
        <v>977</v>
      </c>
      <c r="AK69" s="40">
        <v>2.7106965824842502</v>
      </c>
      <c r="AL69" s="40" t="s">
        <v>977</v>
      </c>
      <c r="AM69" s="75">
        <v>2.9828571428571399E-2</v>
      </c>
      <c r="AN69" s="40">
        <v>2.7945233283638999</v>
      </c>
      <c r="AO69" s="40">
        <v>0.161712413263632</v>
      </c>
      <c r="AP69" s="28" t="s">
        <v>1156</v>
      </c>
      <c r="AQ69" s="31">
        <v>1</v>
      </c>
      <c r="AR69" s="32" t="e">
        <f t="shared" si="28"/>
        <v>#VALUE!</v>
      </c>
      <c r="AS69" s="32" t="e">
        <f t="shared" si="29"/>
        <v>#VALUE!</v>
      </c>
      <c r="AT69" s="32">
        <f t="shared" si="30"/>
        <v>0.2</v>
      </c>
      <c r="AU69" s="32">
        <f t="shared" si="31"/>
        <v>0.4</v>
      </c>
      <c r="AV69" s="32">
        <f t="shared" si="32"/>
        <v>0.8</v>
      </c>
      <c r="AW69" s="32" t="e">
        <f t="shared" si="33"/>
        <v>#VALUE!</v>
      </c>
      <c r="AX69" s="32" t="e">
        <f t="shared" si="34"/>
        <v>#VALUE!</v>
      </c>
      <c r="AY69" s="32" t="e">
        <f t="shared" si="35"/>
        <v>#VALUE!</v>
      </c>
      <c r="AZ69" s="32">
        <f t="shared" si="36"/>
        <v>98</v>
      </c>
      <c r="BA69" s="32" t="e">
        <f t="shared" si="37"/>
        <v>#VALUE!</v>
      </c>
      <c r="BB69" s="32" t="e">
        <f t="shared" si="38"/>
        <v>#VALUE!</v>
      </c>
      <c r="BC69" s="32">
        <f t="shared" si="39"/>
        <v>0.5</v>
      </c>
      <c r="BD69" s="32" t="e">
        <f t="shared" si="40"/>
        <v>#VALUE!</v>
      </c>
      <c r="BE69" s="28">
        <v>2.0879999999999999E-2</v>
      </c>
      <c r="BF69" s="32">
        <v>0.35</v>
      </c>
      <c r="BG69" s="32" t="e">
        <f t="shared" si="41"/>
        <v>#VALUE!</v>
      </c>
      <c r="BH69" s="32" t="e">
        <f t="shared" si="42"/>
        <v>#VALUE!</v>
      </c>
      <c r="BI69" s="32">
        <f t="shared" si="43"/>
        <v>1.1931428571428572E-2</v>
      </c>
      <c r="BJ69" s="32">
        <f t="shared" si="44"/>
        <v>2.3862857142857144E-2</v>
      </c>
      <c r="BK69" s="32">
        <f t="shared" si="45"/>
        <v>4.7725714285714288E-2</v>
      </c>
      <c r="BL69" s="32" t="e">
        <f t="shared" si="46"/>
        <v>#VALUE!</v>
      </c>
      <c r="BM69" s="32" t="e">
        <f t="shared" si="47"/>
        <v>#VALUE!</v>
      </c>
      <c r="BN69" s="32" t="e">
        <f t="shared" si="48"/>
        <v>#VALUE!</v>
      </c>
      <c r="BO69" s="32">
        <f t="shared" si="49"/>
        <v>5.8464000000000009</v>
      </c>
      <c r="BP69" s="32" t="e">
        <f t="shared" si="50"/>
        <v>#VALUE!</v>
      </c>
      <c r="BQ69" s="32" t="e">
        <f t="shared" si="51"/>
        <v>#VALUE!</v>
      </c>
      <c r="BR69" s="32">
        <f t="shared" si="52"/>
        <v>2.982857142857143E-2</v>
      </c>
      <c r="BS69" s="32" t="e">
        <f t="shared" si="53"/>
        <v>#VALUE!</v>
      </c>
      <c r="BT69" s="32"/>
      <c r="BU69" s="32"/>
      <c r="BV69" s="32">
        <v>1.1931428571428572E-2</v>
      </c>
      <c r="BW69" s="32">
        <v>2.3862857142857144E-2</v>
      </c>
      <c r="BX69" s="32">
        <v>4.7725714285714288E-2</v>
      </c>
      <c r="BY69" s="32"/>
      <c r="BZ69" s="32"/>
      <c r="CA69" s="32"/>
      <c r="CB69" s="32">
        <v>5.8464000000000009</v>
      </c>
      <c r="CC69" s="32"/>
      <c r="CD69" s="32"/>
      <c r="CE69" s="32">
        <v>2.982857142857143E-2</v>
      </c>
      <c r="CF69" s="33"/>
      <c r="CG69" s="77"/>
    </row>
    <row r="70" spans="1:99" x14ac:dyDescent="0.25">
      <c r="A70" s="39">
        <v>3785974</v>
      </c>
      <c r="B70" s="40" t="s">
        <v>744</v>
      </c>
      <c r="C70" s="40" t="str">
        <f>Table14[[#This Row],[Biomarker Abbreviation]]&amp;" // "&amp;Table14[[#This Row],[Parent OFR]]</f>
        <v>BCIPHIPP // TCIPP</v>
      </c>
      <c r="D70" s="28" t="s">
        <v>1151</v>
      </c>
      <c r="E70" s="28" t="s">
        <v>1152</v>
      </c>
      <c r="F70" s="40" t="s">
        <v>201</v>
      </c>
      <c r="G70" s="40">
        <v>2020</v>
      </c>
      <c r="H70" s="40" t="s">
        <v>745</v>
      </c>
      <c r="I70" s="40" t="s">
        <v>746</v>
      </c>
      <c r="J70" s="40" t="s">
        <v>749</v>
      </c>
      <c r="K70" s="40" t="s">
        <v>42</v>
      </c>
      <c r="L70" s="40" t="s">
        <v>40</v>
      </c>
      <c r="M70" s="40" t="s">
        <v>41</v>
      </c>
      <c r="N70" s="40">
        <v>100</v>
      </c>
      <c r="O70" s="41">
        <v>85.7</v>
      </c>
      <c r="P70" s="40" t="s">
        <v>43</v>
      </c>
      <c r="Q70" s="40" t="s">
        <v>433</v>
      </c>
      <c r="R70" s="40" t="s">
        <v>750</v>
      </c>
      <c r="S70" s="40" t="s">
        <v>433</v>
      </c>
      <c r="T70" s="41">
        <v>0.49</v>
      </c>
      <c r="U70" s="40" t="s">
        <v>433</v>
      </c>
      <c r="V70" s="40" t="s">
        <v>433</v>
      </c>
      <c r="W70" s="41">
        <v>3.83</v>
      </c>
      <c r="X70" s="40" t="s">
        <v>433</v>
      </c>
      <c r="Y70" s="40" t="s">
        <v>433</v>
      </c>
      <c r="Z70" s="40" t="s">
        <v>433</v>
      </c>
      <c r="AA70" s="40" t="s">
        <v>433</v>
      </c>
      <c r="AB70" s="40" t="s">
        <v>433</v>
      </c>
      <c r="AC70" s="40" t="s">
        <v>433</v>
      </c>
      <c r="AD70" s="40">
        <v>0.49</v>
      </c>
      <c r="AE70" s="40">
        <v>3.83</v>
      </c>
      <c r="AF70" s="40" t="s">
        <v>43</v>
      </c>
      <c r="AG70" s="40">
        <v>0.49</v>
      </c>
      <c r="AH70" s="40" t="s">
        <v>977</v>
      </c>
      <c r="AI70" s="40">
        <v>3.4906562972164799</v>
      </c>
      <c r="AJ70" s="40" t="s">
        <v>977</v>
      </c>
      <c r="AK70" s="40">
        <v>3.83</v>
      </c>
      <c r="AL70" s="40" t="s">
        <v>976</v>
      </c>
      <c r="AM70" s="75">
        <v>4.9777777777777803E-2</v>
      </c>
      <c r="AN70" s="40">
        <v>3.4906562972164799</v>
      </c>
      <c r="AO70" s="40">
        <v>0.38907936507936502</v>
      </c>
      <c r="AP70" s="28" t="s">
        <v>1156</v>
      </c>
      <c r="AQ70" s="31">
        <v>1</v>
      </c>
      <c r="AR70" s="32" t="e">
        <f t="shared" si="28"/>
        <v>#VALUE!</v>
      </c>
      <c r="AS70" s="32" t="e">
        <f t="shared" si="29"/>
        <v>#VALUE!</v>
      </c>
      <c r="AT70" s="32" t="e">
        <f t="shared" si="30"/>
        <v>#VALUE!</v>
      </c>
      <c r="AU70" s="32">
        <f t="shared" si="31"/>
        <v>0.49</v>
      </c>
      <c r="AV70" s="32" t="e">
        <f t="shared" si="32"/>
        <v>#VALUE!</v>
      </c>
      <c r="AW70" s="32" t="e">
        <f t="shared" si="33"/>
        <v>#VALUE!</v>
      </c>
      <c r="AX70" s="32">
        <f t="shared" si="34"/>
        <v>3.83</v>
      </c>
      <c r="AY70" s="32" t="e">
        <f t="shared" si="35"/>
        <v>#VALUE!</v>
      </c>
      <c r="AZ70" s="32" t="e">
        <f t="shared" si="36"/>
        <v>#VALUE!</v>
      </c>
      <c r="BA70" s="32" t="e">
        <f t="shared" si="37"/>
        <v>#VALUE!</v>
      </c>
      <c r="BB70" s="32" t="e">
        <f t="shared" si="38"/>
        <v>#VALUE!</v>
      </c>
      <c r="BC70" s="32" t="e">
        <f t="shared" si="39"/>
        <v>#VALUE!</v>
      </c>
      <c r="BD70" s="32" t="e">
        <f t="shared" si="40"/>
        <v>#VALUE!</v>
      </c>
      <c r="BE70" s="28">
        <v>3.5555555555555597E-2</v>
      </c>
      <c r="BF70" s="32">
        <v>0.35</v>
      </c>
      <c r="BG70" s="32" t="e">
        <f t="shared" si="41"/>
        <v>#VALUE!</v>
      </c>
      <c r="BH70" s="32" t="e">
        <f t="shared" si="42"/>
        <v>#VALUE!</v>
      </c>
      <c r="BI70" s="32" t="e">
        <f t="shared" si="43"/>
        <v>#VALUE!</v>
      </c>
      <c r="BJ70" s="32">
        <f t="shared" si="44"/>
        <v>4.9777777777777837E-2</v>
      </c>
      <c r="BK70" s="32" t="e">
        <f t="shared" si="45"/>
        <v>#VALUE!</v>
      </c>
      <c r="BL70" s="32" t="e">
        <f t="shared" si="46"/>
        <v>#VALUE!</v>
      </c>
      <c r="BM70" s="32">
        <f t="shared" si="47"/>
        <v>0.38907936507936558</v>
      </c>
      <c r="BN70" s="32" t="e">
        <f t="shared" si="48"/>
        <v>#VALUE!</v>
      </c>
      <c r="BO70" s="32" t="e">
        <f t="shared" si="49"/>
        <v>#VALUE!</v>
      </c>
      <c r="BP70" s="32" t="e">
        <f t="shared" si="50"/>
        <v>#VALUE!</v>
      </c>
      <c r="BQ70" s="32" t="e">
        <f t="shared" si="51"/>
        <v>#VALUE!</v>
      </c>
      <c r="BR70" s="32" t="e">
        <f t="shared" si="52"/>
        <v>#VALUE!</v>
      </c>
      <c r="BS70" s="32" t="e">
        <f t="shared" si="53"/>
        <v>#VALUE!</v>
      </c>
      <c r="BT70" s="32"/>
      <c r="BU70" s="32"/>
      <c r="BV70" s="32"/>
      <c r="BW70" s="32">
        <v>4.9777777777777837E-2</v>
      </c>
      <c r="BX70" s="32"/>
      <c r="BY70" s="32"/>
      <c r="BZ70" s="32">
        <v>0.38907936507936558</v>
      </c>
      <c r="CA70" s="32"/>
      <c r="CB70" s="32"/>
      <c r="CC70" s="32"/>
      <c r="CD70" s="32"/>
      <c r="CE70" s="32"/>
      <c r="CF70" s="33"/>
      <c r="CG70" s="77"/>
    </row>
    <row r="71" spans="1:99" x14ac:dyDescent="0.25">
      <c r="A71" s="39">
        <v>3785974</v>
      </c>
      <c r="B71" s="40" t="s">
        <v>744</v>
      </c>
      <c r="C71" s="40" t="str">
        <f>Table14[[#This Row],[Biomarker Abbreviation]]&amp;" // "&amp;Table14[[#This Row],[Parent OFR]]</f>
        <v>BCIPHIPP // TCIPP</v>
      </c>
      <c r="D71" s="28" t="s">
        <v>1151</v>
      </c>
      <c r="E71" s="28" t="s">
        <v>1152</v>
      </c>
      <c r="F71" s="40" t="s">
        <v>201</v>
      </c>
      <c r="G71" s="40">
        <v>2020</v>
      </c>
      <c r="H71" s="40" t="s">
        <v>745</v>
      </c>
      <c r="I71" s="40" t="s">
        <v>746</v>
      </c>
      <c r="J71" s="40" t="s">
        <v>755</v>
      </c>
      <c r="K71" s="40" t="s">
        <v>42</v>
      </c>
      <c r="L71" s="40" t="s">
        <v>40</v>
      </c>
      <c r="M71" s="40" t="s">
        <v>41</v>
      </c>
      <c r="N71" s="40">
        <v>100</v>
      </c>
      <c r="O71" s="41">
        <v>97</v>
      </c>
      <c r="P71" s="40" t="s">
        <v>43</v>
      </c>
      <c r="Q71" s="40" t="s">
        <v>433</v>
      </c>
      <c r="R71" s="41">
        <v>0.42</v>
      </c>
      <c r="S71" s="40" t="s">
        <v>433</v>
      </c>
      <c r="T71" s="41">
        <v>2.0299999999999998</v>
      </c>
      <c r="U71" s="40" t="s">
        <v>433</v>
      </c>
      <c r="V71" s="40" t="s">
        <v>433</v>
      </c>
      <c r="W71" s="41">
        <v>14.5</v>
      </c>
      <c r="X71" s="40" t="s">
        <v>433</v>
      </c>
      <c r="Y71" s="40" t="s">
        <v>433</v>
      </c>
      <c r="Z71" s="40" t="s">
        <v>433</v>
      </c>
      <c r="AA71" s="40" t="s">
        <v>433</v>
      </c>
      <c r="AB71" s="40" t="s">
        <v>433</v>
      </c>
      <c r="AC71" s="40" t="s">
        <v>433</v>
      </c>
      <c r="AD71" s="40">
        <v>2.0299999999999998</v>
      </c>
      <c r="AE71" s="40">
        <v>14.5</v>
      </c>
      <c r="AF71" s="40" t="s">
        <v>43</v>
      </c>
      <c r="AG71" s="40">
        <v>2.0299999999999998</v>
      </c>
      <c r="AH71" s="40" t="s">
        <v>977</v>
      </c>
      <c r="AI71" s="40">
        <v>3.3045877931826602</v>
      </c>
      <c r="AJ71" s="40" t="s">
        <v>977</v>
      </c>
      <c r="AK71" s="40">
        <v>14.5</v>
      </c>
      <c r="AL71" s="40" t="s">
        <v>976</v>
      </c>
      <c r="AM71" s="75">
        <v>0.22509702457955999</v>
      </c>
      <c r="AN71" s="40">
        <v>3.3045877931826602</v>
      </c>
      <c r="AO71" s="40">
        <v>1.6078358898539999</v>
      </c>
      <c r="AP71" s="28" t="s">
        <v>1156</v>
      </c>
      <c r="AQ71" s="31">
        <v>1</v>
      </c>
      <c r="AR71" s="32" t="e">
        <f t="shared" si="28"/>
        <v>#VALUE!</v>
      </c>
      <c r="AS71" s="32">
        <f t="shared" si="29"/>
        <v>0.42</v>
      </c>
      <c r="AT71" s="32" t="e">
        <f t="shared" si="30"/>
        <v>#VALUE!</v>
      </c>
      <c r="AU71" s="32">
        <f t="shared" si="31"/>
        <v>2.0299999999999998</v>
      </c>
      <c r="AV71" s="32" t="e">
        <f t="shared" si="32"/>
        <v>#VALUE!</v>
      </c>
      <c r="AW71" s="32" t="e">
        <f t="shared" si="33"/>
        <v>#VALUE!</v>
      </c>
      <c r="AX71" s="32">
        <f t="shared" si="34"/>
        <v>14.5</v>
      </c>
      <c r="AY71" s="32" t="e">
        <f t="shared" si="35"/>
        <v>#VALUE!</v>
      </c>
      <c r="AZ71" s="32" t="e">
        <f t="shared" si="36"/>
        <v>#VALUE!</v>
      </c>
      <c r="BA71" s="32" t="e">
        <f t="shared" si="37"/>
        <v>#VALUE!</v>
      </c>
      <c r="BB71" s="32" t="e">
        <f t="shared" si="38"/>
        <v>#VALUE!</v>
      </c>
      <c r="BC71" s="32" t="e">
        <f t="shared" si="39"/>
        <v>#VALUE!</v>
      </c>
      <c r="BD71" s="32" t="e">
        <f t="shared" si="40"/>
        <v>#VALUE!</v>
      </c>
      <c r="BE71" s="28">
        <v>3.8809831824062099E-2</v>
      </c>
      <c r="BF71" s="32">
        <v>0.35</v>
      </c>
      <c r="BG71" s="32" t="e">
        <f t="shared" si="41"/>
        <v>#VALUE!</v>
      </c>
      <c r="BH71" s="32">
        <f t="shared" si="42"/>
        <v>4.6571798188874518E-2</v>
      </c>
      <c r="BI71" s="32" t="e">
        <f t="shared" si="43"/>
        <v>#VALUE!</v>
      </c>
      <c r="BJ71" s="32">
        <f t="shared" si="44"/>
        <v>0.22509702457956016</v>
      </c>
      <c r="BK71" s="32" t="e">
        <f t="shared" si="45"/>
        <v>#VALUE!</v>
      </c>
      <c r="BL71" s="32" t="e">
        <f t="shared" si="46"/>
        <v>#VALUE!</v>
      </c>
      <c r="BM71" s="32">
        <f t="shared" si="47"/>
        <v>1.6078358898540013</v>
      </c>
      <c r="BN71" s="32" t="e">
        <f t="shared" si="48"/>
        <v>#VALUE!</v>
      </c>
      <c r="BO71" s="32" t="e">
        <f t="shared" si="49"/>
        <v>#VALUE!</v>
      </c>
      <c r="BP71" s="32" t="e">
        <f t="shared" si="50"/>
        <v>#VALUE!</v>
      </c>
      <c r="BQ71" s="32" t="e">
        <f t="shared" si="51"/>
        <v>#VALUE!</v>
      </c>
      <c r="BR71" s="32" t="e">
        <f t="shared" si="52"/>
        <v>#VALUE!</v>
      </c>
      <c r="BS71" s="32" t="e">
        <f t="shared" si="53"/>
        <v>#VALUE!</v>
      </c>
      <c r="BT71" s="32"/>
      <c r="BU71" s="32">
        <v>4.6571798188874518E-2</v>
      </c>
      <c r="BV71" s="32"/>
      <c r="BW71" s="32">
        <v>0.22509702457956016</v>
      </c>
      <c r="BX71" s="32"/>
      <c r="BY71" s="32"/>
      <c r="BZ71" s="32">
        <v>1.6078358898540013</v>
      </c>
      <c r="CA71" s="32"/>
      <c r="CB71" s="32"/>
      <c r="CC71" s="32"/>
      <c r="CD71" s="32"/>
      <c r="CE71" s="32"/>
      <c r="CF71" s="33"/>
      <c r="CG71" s="77"/>
    </row>
    <row r="72" spans="1:99" x14ac:dyDescent="0.25">
      <c r="A72" s="39">
        <v>3750768</v>
      </c>
      <c r="B72" s="40" t="s">
        <v>37</v>
      </c>
      <c r="C72" s="40" t="str">
        <f>Table14[[#This Row],[Biomarker Abbreviation]]&amp;" // "&amp;Table14[[#This Row],[Parent OFR]]</f>
        <v>BCIPP &amp; BCIPHIPP // TCIPP</v>
      </c>
      <c r="D72" s="28" t="s">
        <v>1151</v>
      </c>
      <c r="E72" s="28" t="s">
        <v>981</v>
      </c>
      <c r="F72" s="40" t="s">
        <v>48</v>
      </c>
      <c r="G72" s="40">
        <v>2018</v>
      </c>
      <c r="H72" s="40" t="s">
        <v>38</v>
      </c>
      <c r="I72" s="40" t="s">
        <v>39</v>
      </c>
      <c r="J72" s="40"/>
      <c r="K72" s="40" t="s">
        <v>981</v>
      </c>
      <c r="L72" s="40" t="s">
        <v>40</v>
      </c>
      <c r="M72" s="40" t="s">
        <v>41</v>
      </c>
      <c r="N72" s="40">
        <v>181</v>
      </c>
      <c r="O72" s="40"/>
      <c r="P72" s="40" t="s">
        <v>43</v>
      </c>
      <c r="Q72" s="40" t="s">
        <v>433</v>
      </c>
      <c r="R72" s="40" t="s">
        <v>433</v>
      </c>
      <c r="S72" s="40" t="s">
        <v>433</v>
      </c>
      <c r="T72" s="40" t="s">
        <v>433</v>
      </c>
      <c r="U72" s="40" t="s">
        <v>433</v>
      </c>
      <c r="V72" s="40" t="s">
        <v>433</v>
      </c>
      <c r="W72" s="40" t="s">
        <v>433</v>
      </c>
      <c r="X72" s="40" t="s">
        <v>433</v>
      </c>
      <c r="Y72" s="40" t="s">
        <v>433</v>
      </c>
      <c r="Z72" s="40" t="s">
        <v>433</v>
      </c>
      <c r="AA72" s="40" t="s">
        <v>433</v>
      </c>
      <c r="AB72" s="40" t="s">
        <v>433</v>
      </c>
      <c r="AC72" s="40" t="s">
        <v>433</v>
      </c>
      <c r="AD72" s="40">
        <v>1.72</v>
      </c>
      <c r="AE72" s="40">
        <v>10.4110100583661</v>
      </c>
      <c r="AF72" s="40" t="s">
        <v>43</v>
      </c>
      <c r="AG72" s="40">
        <v>1.72</v>
      </c>
      <c r="AH72" s="40" t="s">
        <v>977</v>
      </c>
      <c r="AI72" s="40">
        <v>2.9881377280784598</v>
      </c>
      <c r="AJ72" s="40" t="s">
        <v>977</v>
      </c>
      <c r="AK72" s="40">
        <v>10.4110100583661</v>
      </c>
      <c r="AL72" s="40" t="s">
        <v>977</v>
      </c>
      <c r="AM72" s="75">
        <v>8.0279297276104805E-2</v>
      </c>
      <c r="AN72" s="40">
        <v>2.9881377280784598</v>
      </c>
      <c r="AO72" s="40">
        <v>0.48592358803493502</v>
      </c>
      <c r="AP72" s="28" t="s">
        <v>1156</v>
      </c>
      <c r="AQ72" s="31">
        <v>1</v>
      </c>
      <c r="AR72" s="32" t="e">
        <f t="shared" si="28"/>
        <v>#VALUE!</v>
      </c>
      <c r="AS72" s="32" t="e">
        <f t="shared" si="29"/>
        <v>#VALUE!</v>
      </c>
      <c r="AT72" s="32" t="e">
        <f t="shared" si="30"/>
        <v>#VALUE!</v>
      </c>
      <c r="AU72" s="32" t="e">
        <f t="shared" si="31"/>
        <v>#VALUE!</v>
      </c>
      <c r="AV72" s="32" t="e">
        <f t="shared" si="32"/>
        <v>#VALUE!</v>
      </c>
      <c r="AW72" s="32" t="e">
        <f t="shared" si="33"/>
        <v>#VALUE!</v>
      </c>
      <c r="AX72" s="32" t="e">
        <f t="shared" si="34"/>
        <v>#VALUE!</v>
      </c>
      <c r="AY72" s="32" t="e">
        <f t="shared" si="35"/>
        <v>#VALUE!</v>
      </c>
      <c r="AZ72" s="32" t="e">
        <f t="shared" si="36"/>
        <v>#VALUE!</v>
      </c>
      <c r="BA72" s="32" t="e">
        <f t="shared" si="37"/>
        <v>#VALUE!</v>
      </c>
      <c r="BB72" s="32" t="e">
        <f t="shared" si="38"/>
        <v>#VALUE!</v>
      </c>
      <c r="BC72" s="32" t="e">
        <f t="shared" si="39"/>
        <v>#VALUE!</v>
      </c>
      <c r="BD72" s="32" t="e">
        <f t="shared" si="40"/>
        <v>#VALUE!</v>
      </c>
      <c r="BE72" s="28">
        <v>2.70709258256632E-2</v>
      </c>
      <c r="BF72" s="32">
        <v>0.57999999999999996</v>
      </c>
      <c r="BG72" s="32" t="e">
        <f t="shared" si="41"/>
        <v>#VALUE!</v>
      </c>
      <c r="BH72" s="32" t="e">
        <f t="shared" si="42"/>
        <v>#VALUE!</v>
      </c>
      <c r="BI72" s="32" t="e">
        <f t="shared" si="43"/>
        <v>#VALUE!</v>
      </c>
      <c r="BJ72" s="32" t="e">
        <f t="shared" si="44"/>
        <v>#VALUE!</v>
      </c>
      <c r="BK72" s="32" t="e">
        <f t="shared" si="45"/>
        <v>#VALUE!</v>
      </c>
      <c r="BL72" s="32" t="e">
        <f t="shared" si="46"/>
        <v>#VALUE!</v>
      </c>
      <c r="BM72" s="32" t="e">
        <f t="shared" si="47"/>
        <v>#VALUE!</v>
      </c>
      <c r="BN72" s="32" t="e">
        <f t="shared" si="48"/>
        <v>#VALUE!</v>
      </c>
      <c r="BO72" s="32" t="e">
        <f t="shared" si="49"/>
        <v>#VALUE!</v>
      </c>
      <c r="BP72" s="32" t="e">
        <f t="shared" si="50"/>
        <v>#VALUE!</v>
      </c>
      <c r="BQ72" s="32" t="e">
        <f t="shared" si="51"/>
        <v>#VALUE!</v>
      </c>
      <c r="BR72" s="32" t="e">
        <f t="shared" si="52"/>
        <v>#VALUE!</v>
      </c>
      <c r="BS72" s="32" t="e">
        <f t="shared" si="53"/>
        <v>#VALUE!</v>
      </c>
      <c r="BT72" s="32"/>
      <c r="BU72" s="32"/>
      <c r="BV72" s="32"/>
      <c r="BW72" s="32"/>
      <c r="BX72" s="32"/>
      <c r="BY72" s="32"/>
      <c r="BZ72" s="32"/>
      <c r="CA72" s="32"/>
      <c r="CB72" s="32"/>
      <c r="CC72" s="32"/>
      <c r="CD72" s="32"/>
      <c r="CE72" s="32"/>
      <c r="CF72" s="33"/>
      <c r="CG72" s="77">
        <f>MEDIAN(AM72:AM79)</f>
        <v>7.7227771243416399E-2</v>
      </c>
    </row>
    <row r="73" spans="1:99" x14ac:dyDescent="0.25">
      <c r="A73" s="39">
        <v>3785966</v>
      </c>
      <c r="B73" s="40" t="s">
        <v>587</v>
      </c>
      <c r="C73" s="40" t="str">
        <f>Table14[[#This Row],[Biomarker Abbreviation]]&amp;" // "&amp;Table14[[#This Row],[Parent OFR]]</f>
        <v>BCIPP &amp; BCIPHIPP // TCIPP</v>
      </c>
      <c r="D73" s="28" t="s">
        <v>1151</v>
      </c>
      <c r="E73" s="28" t="s">
        <v>981</v>
      </c>
      <c r="F73" s="40" t="s">
        <v>48</v>
      </c>
      <c r="G73" s="40">
        <v>2016</v>
      </c>
      <c r="H73" s="40" t="s">
        <v>588</v>
      </c>
      <c r="I73" s="40" t="s">
        <v>589</v>
      </c>
      <c r="J73" s="40"/>
      <c r="K73" s="40" t="s">
        <v>981</v>
      </c>
      <c r="L73" s="40" t="s">
        <v>40</v>
      </c>
      <c r="M73" s="40" t="s">
        <v>41</v>
      </c>
      <c r="N73" s="40">
        <v>33</v>
      </c>
      <c r="O73" s="40"/>
      <c r="P73" s="40" t="s">
        <v>43</v>
      </c>
      <c r="Q73" s="40" t="s">
        <v>433</v>
      </c>
      <c r="R73" s="40" t="s">
        <v>433</v>
      </c>
      <c r="S73" s="40" t="s">
        <v>433</v>
      </c>
      <c r="T73" s="40" t="s">
        <v>433</v>
      </c>
      <c r="U73" s="40" t="s">
        <v>433</v>
      </c>
      <c r="V73" s="40" t="s">
        <v>433</v>
      </c>
      <c r="W73" s="40" t="s">
        <v>433</v>
      </c>
      <c r="X73" s="40" t="s">
        <v>433</v>
      </c>
      <c r="Y73" s="40" t="s">
        <v>433</v>
      </c>
      <c r="Z73" s="40" t="s">
        <v>433</v>
      </c>
      <c r="AA73" s="40" t="s">
        <v>433</v>
      </c>
      <c r="AB73" s="40" t="s">
        <v>433</v>
      </c>
      <c r="AC73" s="40" t="s">
        <v>433</v>
      </c>
      <c r="AD73" s="40">
        <v>2.8687817782917202</v>
      </c>
      <c r="AE73" s="40">
        <v>20.5421624320382</v>
      </c>
      <c r="AF73" s="40" t="s">
        <v>43</v>
      </c>
      <c r="AG73" s="40">
        <v>2.8687817782917202</v>
      </c>
      <c r="AH73" s="40" t="s">
        <v>977</v>
      </c>
      <c r="AI73" s="40">
        <v>3.3095722757449901</v>
      </c>
      <c r="AJ73" s="40" t="s">
        <v>977</v>
      </c>
      <c r="AK73" s="40">
        <v>20.5421624320382</v>
      </c>
      <c r="AL73" s="40" t="s">
        <v>977</v>
      </c>
      <c r="AM73" s="75">
        <v>0.166102907904178</v>
      </c>
      <c r="AN73" s="40">
        <v>3.3095722757449901</v>
      </c>
      <c r="AO73" s="40">
        <v>1.1893943765333499</v>
      </c>
      <c r="AP73" s="28" t="s">
        <v>1156</v>
      </c>
      <c r="AQ73" s="31">
        <v>1</v>
      </c>
      <c r="AR73" s="32" t="e">
        <f t="shared" si="28"/>
        <v>#VALUE!</v>
      </c>
      <c r="AS73" s="32" t="e">
        <f t="shared" si="29"/>
        <v>#VALUE!</v>
      </c>
      <c r="AT73" s="32" t="e">
        <f t="shared" si="30"/>
        <v>#VALUE!</v>
      </c>
      <c r="AU73" s="32" t="e">
        <f t="shared" si="31"/>
        <v>#VALUE!</v>
      </c>
      <c r="AV73" s="32" t="e">
        <f t="shared" si="32"/>
        <v>#VALUE!</v>
      </c>
      <c r="AW73" s="32" t="e">
        <f t="shared" si="33"/>
        <v>#VALUE!</v>
      </c>
      <c r="AX73" s="32" t="e">
        <f t="shared" si="34"/>
        <v>#VALUE!</v>
      </c>
      <c r="AY73" s="32" t="e">
        <f t="shared" si="35"/>
        <v>#VALUE!</v>
      </c>
      <c r="AZ73" s="32" t="e">
        <f t="shared" si="36"/>
        <v>#VALUE!</v>
      </c>
      <c r="BA73" s="32" t="e">
        <f t="shared" si="37"/>
        <v>#VALUE!</v>
      </c>
      <c r="BB73" s="32" t="e">
        <f t="shared" si="38"/>
        <v>#VALUE!</v>
      </c>
      <c r="BC73" s="32" t="e">
        <f t="shared" si="39"/>
        <v>#VALUE!</v>
      </c>
      <c r="BD73" s="32" t="e">
        <f t="shared" si="40"/>
        <v>#VALUE!</v>
      </c>
      <c r="BE73" s="28">
        <v>3.3582089552238799E-2</v>
      </c>
      <c r="BF73" s="32">
        <v>0.57999999999999996</v>
      </c>
      <c r="BG73" s="32" t="e">
        <f t="shared" si="41"/>
        <v>#VALUE!</v>
      </c>
      <c r="BH73" s="32" t="e">
        <f t="shared" si="42"/>
        <v>#VALUE!</v>
      </c>
      <c r="BI73" s="32" t="e">
        <f t="shared" si="43"/>
        <v>#VALUE!</v>
      </c>
      <c r="BJ73" s="32" t="e">
        <f t="shared" si="44"/>
        <v>#VALUE!</v>
      </c>
      <c r="BK73" s="32" t="e">
        <f t="shared" si="45"/>
        <v>#VALUE!</v>
      </c>
      <c r="BL73" s="32" t="e">
        <f t="shared" si="46"/>
        <v>#VALUE!</v>
      </c>
      <c r="BM73" s="32" t="e">
        <f t="shared" si="47"/>
        <v>#VALUE!</v>
      </c>
      <c r="BN73" s="32" t="e">
        <f t="shared" si="48"/>
        <v>#VALUE!</v>
      </c>
      <c r="BO73" s="32" t="e">
        <f t="shared" si="49"/>
        <v>#VALUE!</v>
      </c>
      <c r="BP73" s="32" t="e">
        <f t="shared" si="50"/>
        <v>#VALUE!</v>
      </c>
      <c r="BQ73" s="32" t="e">
        <f t="shared" si="51"/>
        <v>#VALUE!</v>
      </c>
      <c r="BR73" s="32" t="e">
        <f t="shared" si="52"/>
        <v>#VALUE!</v>
      </c>
      <c r="BS73" s="32" t="e">
        <f t="shared" si="53"/>
        <v>#VALUE!</v>
      </c>
      <c r="BT73" s="32"/>
      <c r="BU73" s="32"/>
      <c r="BV73" s="32"/>
      <c r="BW73" s="32"/>
      <c r="BX73" s="32"/>
      <c r="BY73" s="32"/>
      <c r="BZ73" s="32"/>
      <c r="CA73" s="32"/>
      <c r="CB73" s="32"/>
      <c r="CC73" s="32"/>
      <c r="CD73" s="32"/>
      <c r="CE73" s="32"/>
      <c r="CF73" s="33"/>
      <c r="CG73" s="77"/>
    </row>
    <row r="74" spans="1:99" x14ac:dyDescent="0.25">
      <c r="A74" s="39">
        <v>3785966</v>
      </c>
      <c r="B74" s="40" t="s">
        <v>587</v>
      </c>
      <c r="C74" s="40" t="str">
        <f>Table14[[#This Row],[Biomarker Abbreviation]]&amp;" // "&amp;Table14[[#This Row],[Parent OFR]]</f>
        <v>BCIPP &amp; BCIPHIPP // TCIPP</v>
      </c>
      <c r="D74" s="28" t="s">
        <v>1151</v>
      </c>
      <c r="E74" s="28" t="s">
        <v>981</v>
      </c>
      <c r="F74" s="40" t="s">
        <v>409</v>
      </c>
      <c r="G74" s="40">
        <v>2016</v>
      </c>
      <c r="H74" s="40" t="s">
        <v>588</v>
      </c>
      <c r="I74" s="40" t="s">
        <v>589</v>
      </c>
      <c r="J74" s="40"/>
      <c r="K74" s="40" t="s">
        <v>981</v>
      </c>
      <c r="L74" s="40" t="s">
        <v>40</v>
      </c>
      <c r="M74" s="40" t="s">
        <v>41</v>
      </c>
      <c r="N74" s="40">
        <v>28</v>
      </c>
      <c r="O74" s="40"/>
      <c r="P74" s="40" t="s">
        <v>43</v>
      </c>
      <c r="Q74" s="40" t="s">
        <v>433</v>
      </c>
      <c r="R74" s="40" t="s">
        <v>433</v>
      </c>
      <c r="S74" s="40" t="s">
        <v>433</v>
      </c>
      <c r="T74" s="40" t="s">
        <v>433</v>
      </c>
      <c r="U74" s="40" t="s">
        <v>433</v>
      </c>
      <c r="V74" s="40" t="s">
        <v>433</v>
      </c>
      <c r="W74" s="40" t="s">
        <v>433</v>
      </c>
      <c r="X74" s="40" t="s">
        <v>433</v>
      </c>
      <c r="Y74" s="40" t="s">
        <v>433</v>
      </c>
      <c r="Z74" s="40" t="s">
        <v>433</v>
      </c>
      <c r="AA74" s="40" t="s">
        <v>433</v>
      </c>
      <c r="AB74" s="40" t="s">
        <v>433</v>
      </c>
      <c r="AC74" s="40" t="s">
        <v>433</v>
      </c>
      <c r="AD74" s="40">
        <v>3.8</v>
      </c>
      <c r="AE74" s="40">
        <v>84.863796860046193</v>
      </c>
      <c r="AF74" s="40" t="s">
        <v>43</v>
      </c>
      <c r="AG74" s="40">
        <v>3.8</v>
      </c>
      <c r="AH74" s="40" t="s">
        <v>977</v>
      </c>
      <c r="AI74" s="40">
        <v>6.6084041749171796</v>
      </c>
      <c r="AJ74" s="40" t="s">
        <v>977</v>
      </c>
      <c r="AK74" s="40">
        <v>84.863796860046193</v>
      </c>
      <c r="AL74" s="40" t="s">
        <v>977</v>
      </c>
      <c r="AM74" s="75">
        <v>0.103779310344828</v>
      </c>
      <c r="AN74" s="40">
        <v>6.6084041749171796</v>
      </c>
      <c r="AO74" s="40">
        <v>2.3176595556260899</v>
      </c>
      <c r="AP74" s="28" t="s">
        <v>1156</v>
      </c>
      <c r="AQ74" s="31">
        <v>1</v>
      </c>
      <c r="AR74" s="32" t="e">
        <f t="shared" si="28"/>
        <v>#VALUE!</v>
      </c>
      <c r="AS74" s="32" t="e">
        <f t="shared" si="29"/>
        <v>#VALUE!</v>
      </c>
      <c r="AT74" s="32" t="e">
        <f t="shared" si="30"/>
        <v>#VALUE!</v>
      </c>
      <c r="AU74" s="32" t="e">
        <f t="shared" si="31"/>
        <v>#VALUE!</v>
      </c>
      <c r="AV74" s="32" t="e">
        <f t="shared" si="32"/>
        <v>#VALUE!</v>
      </c>
      <c r="AW74" s="32" t="e">
        <f t="shared" si="33"/>
        <v>#VALUE!</v>
      </c>
      <c r="AX74" s="32" t="e">
        <f t="shared" si="34"/>
        <v>#VALUE!</v>
      </c>
      <c r="AY74" s="32" t="e">
        <f t="shared" si="35"/>
        <v>#VALUE!</v>
      </c>
      <c r="AZ74" s="32" t="e">
        <f t="shared" si="36"/>
        <v>#VALUE!</v>
      </c>
      <c r="BA74" s="32" t="e">
        <f t="shared" si="37"/>
        <v>#VALUE!</v>
      </c>
      <c r="BB74" s="32" t="e">
        <f t="shared" si="38"/>
        <v>#VALUE!</v>
      </c>
      <c r="BC74" s="32" t="e">
        <f t="shared" si="39"/>
        <v>#VALUE!</v>
      </c>
      <c r="BD74" s="32" t="e">
        <f t="shared" si="40"/>
        <v>#VALUE!</v>
      </c>
      <c r="BE74" s="28">
        <v>1.584E-2</v>
      </c>
      <c r="BF74" s="32">
        <v>0.57999999999999996</v>
      </c>
      <c r="BG74" s="32" t="e">
        <f t="shared" si="41"/>
        <v>#VALUE!</v>
      </c>
      <c r="BH74" s="32" t="e">
        <f t="shared" si="42"/>
        <v>#VALUE!</v>
      </c>
      <c r="BI74" s="32" t="e">
        <f t="shared" si="43"/>
        <v>#VALUE!</v>
      </c>
      <c r="BJ74" s="32" t="e">
        <f t="shared" si="44"/>
        <v>#VALUE!</v>
      </c>
      <c r="BK74" s="32" t="e">
        <f t="shared" si="45"/>
        <v>#VALUE!</v>
      </c>
      <c r="BL74" s="32" t="e">
        <f t="shared" si="46"/>
        <v>#VALUE!</v>
      </c>
      <c r="BM74" s="32" t="e">
        <f t="shared" si="47"/>
        <v>#VALUE!</v>
      </c>
      <c r="BN74" s="32" t="e">
        <f t="shared" si="48"/>
        <v>#VALUE!</v>
      </c>
      <c r="BO74" s="32" t="e">
        <f t="shared" si="49"/>
        <v>#VALUE!</v>
      </c>
      <c r="BP74" s="32" t="e">
        <f t="shared" si="50"/>
        <v>#VALUE!</v>
      </c>
      <c r="BQ74" s="32" t="e">
        <f t="shared" si="51"/>
        <v>#VALUE!</v>
      </c>
      <c r="BR74" s="32" t="e">
        <f t="shared" si="52"/>
        <v>#VALUE!</v>
      </c>
      <c r="BS74" s="32" t="e">
        <f t="shared" si="53"/>
        <v>#VALUE!</v>
      </c>
      <c r="BT74" s="32"/>
      <c r="BU74" s="32"/>
      <c r="BV74" s="32"/>
      <c r="BW74" s="32"/>
      <c r="BX74" s="32"/>
      <c r="BY74" s="32"/>
      <c r="BZ74" s="32"/>
      <c r="CA74" s="32"/>
      <c r="CB74" s="32"/>
      <c r="CC74" s="32"/>
      <c r="CD74" s="32"/>
      <c r="CE74" s="32"/>
      <c r="CF74" s="33"/>
      <c r="CG74" s="77"/>
    </row>
    <row r="75" spans="1:99" x14ac:dyDescent="0.25">
      <c r="A75" s="39">
        <v>3785967</v>
      </c>
      <c r="B75" s="40" t="s">
        <v>613</v>
      </c>
      <c r="C75" s="40" t="str">
        <f>Table14[[#This Row],[Biomarker Abbreviation]]&amp;" // "&amp;Table14[[#This Row],[Parent OFR]]</f>
        <v>BCIPP &amp; BCIPHIPP // TCIPP</v>
      </c>
      <c r="D75" s="28" t="s">
        <v>1151</v>
      </c>
      <c r="E75" s="28" t="s">
        <v>981</v>
      </c>
      <c r="F75" s="40" t="s">
        <v>48</v>
      </c>
      <c r="G75" s="40">
        <v>2019</v>
      </c>
      <c r="H75" s="40" t="s">
        <v>614</v>
      </c>
      <c r="I75" s="40" t="s">
        <v>589</v>
      </c>
      <c r="J75" s="40"/>
      <c r="K75" s="40" t="s">
        <v>981</v>
      </c>
      <c r="L75" s="40" t="s">
        <v>40</v>
      </c>
      <c r="M75" s="40" t="s">
        <v>41</v>
      </c>
      <c r="N75" s="40">
        <v>90</v>
      </c>
      <c r="O75" s="40"/>
      <c r="P75" s="40" t="s">
        <v>43</v>
      </c>
      <c r="Q75" s="40" t="s">
        <v>433</v>
      </c>
      <c r="R75" s="40" t="s">
        <v>433</v>
      </c>
      <c r="S75" s="40" t="s">
        <v>433</v>
      </c>
      <c r="T75" s="40" t="s">
        <v>433</v>
      </c>
      <c r="U75" s="40" t="s">
        <v>433</v>
      </c>
      <c r="V75" s="40" t="s">
        <v>433</v>
      </c>
      <c r="W75" s="40" t="s">
        <v>433</v>
      </c>
      <c r="X75" s="40" t="s">
        <v>433</v>
      </c>
      <c r="Y75" s="40" t="s">
        <v>433</v>
      </c>
      <c r="Z75" s="40" t="s">
        <v>433</v>
      </c>
      <c r="AA75" s="40" t="s">
        <v>433</v>
      </c>
      <c r="AB75" s="40" t="s">
        <v>433</v>
      </c>
      <c r="AC75" s="40" t="s">
        <v>433</v>
      </c>
      <c r="AD75" s="40">
        <v>1.5</v>
      </c>
      <c r="AE75" s="40">
        <v>12.6201595858613</v>
      </c>
      <c r="AF75" s="40" t="s">
        <v>43</v>
      </c>
      <c r="AG75" s="40">
        <v>1.5</v>
      </c>
      <c r="AH75" s="40" t="s">
        <v>977</v>
      </c>
      <c r="AI75" s="40">
        <v>3.6504298912626498</v>
      </c>
      <c r="AJ75" s="40" t="s">
        <v>977</v>
      </c>
      <c r="AK75" s="40">
        <v>12.6201595858613</v>
      </c>
      <c r="AL75" s="40" t="s">
        <v>977</v>
      </c>
      <c r="AM75" s="75">
        <v>6.1430092554672799E-2</v>
      </c>
      <c r="AN75" s="40">
        <v>3.6504298912626498</v>
      </c>
      <c r="AO75" s="40">
        <v>0.51683838094280199</v>
      </c>
      <c r="AP75" s="28" t="s">
        <v>1156</v>
      </c>
      <c r="AQ75" s="31">
        <v>1</v>
      </c>
      <c r="AR75" s="32" t="e">
        <f t="shared" si="28"/>
        <v>#VALUE!</v>
      </c>
      <c r="AS75" s="32" t="e">
        <f t="shared" si="29"/>
        <v>#VALUE!</v>
      </c>
      <c r="AT75" s="32" t="e">
        <f t="shared" si="30"/>
        <v>#VALUE!</v>
      </c>
      <c r="AU75" s="32" t="e">
        <f t="shared" si="31"/>
        <v>#VALUE!</v>
      </c>
      <c r="AV75" s="32" t="e">
        <f t="shared" si="32"/>
        <v>#VALUE!</v>
      </c>
      <c r="AW75" s="32" t="e">
        <f t="shared" si="33"/>
        <v>#VALUE!</v>
      </c>
      <c r="AX75" s="32" t="e">
        <f t="shared" si="34"/>
        <v>#VALUE!</v>
      </c>
      <c r="AY75" s="32" t="e">
        <f t="shared" si="35"/>
        <v>#VALUE!</v>
      </c>
      <c r="AZ75" s="32" t="e">
        <f t="shared" si="36"/>
        <v>#VALUE!</v>
      </c>
      <c r="BA75" s="32" t="e">
        <f t="shared" si="37"/>
        <v>#VALUE!</v>
      </c>
      <c r="BB75" s="32" t="e">
        <f t="shared" si="38"/>
        <v>#VALUE!</v>
      </c>
      <c r="BC75" s="32" t="e">
        <f t="shared" si="39"/>
        <v>#VALUE!</v>
      </c>
      <c r="BD75" s="32" t="e">
        <f t="shared" si="40"/>
        <v>#VALUE!</v>
      </c>
      <c r="BE75" s="28">
        <v>2.37529691211401E-2</v>
      </c>
      <c r="BF75" s="32">
        <v>0.57999999999999996</v>
      </c>
      <c r="BG75" s="32" t="e">
        <f t="shared" si="41"/>
        <v>#VALUE!</v>
      </c>
      <c r="BH75" s="32" t="e">
        <f t="shared" si="42"/>
        <v>#VALUE!</v>
      </c>
      <c r="BI75" s="32" t="e">
        <f t="shared" si="43"/>
        <v>#VALUE!</v>
      </c>
      <c r="BJ75" s="32" t="e">
        <f t="shared" si="44"/>
        <v>#VALUE!</v>
      </c>
      <c r="BK75" s="32" t="e">
        <f t="shared" si="45"/>
        <v>#VALUE!</v>
      </c>
      <c r="BL75" s="32" t="e">
        <f t="shared" si="46"/>
        <v>#VALUE!</v>
      </c>
      <c r="BM75" s="32" t="e">
        <f t="shared" si="47"/>
        <v>#VALUE!</v>
      </c>
      <c r="BN75" s="32" t="e">
        <f t="shared" si="48"/>
        <v>#VALUE!</v>
      </c>
      <c r="BO75" s="32" t="e">
        <f t="shared" si="49"/>
        <v>#VALUE!</v>
      </c>
      <c r="BP75" s="32" t="e">
        <f t="shared" si="50"/>
        <v>#VALUE!</v>
      </c>
      <c r="BQ75" s="32" t="e">
        <f t="shared" si="51"/>
        <v>#VALUE!</v>
      </c>
      <c r="BR75" s="32" t="e">
        <f t="shared" si="52"/>
        <v>#VALUE!</v>
      </c>
      <c r="BS75" s="32" t="e">
        <f t="shared" si="53"/>
        <v>#VALUE!</v>
      </c>
      <c r="BT75" s="32"/>
      <c r="BU75" s="32"/>
      <c r="BV75" s="32"/>
      <c r="BW75" s="32"/>
      <c r="BX75" s="32"/>
      <c r="BY75" s="32"/>
      <c r="BZ75" s="32"/>
      <c r="CA75" s="32"/>
      <c r="CB75" s="32"/>
      <c r="CC75" s="32"/>
      <c r="CD75" s="32"/>
      <c r="CE75" s="32"/>
      <c r="CF75" s="33"/>
      <c r="CG75" s="77"/>
    </row>
    <row r="76" spans="1:99" x14ac:dyDescent="0.25">
      <c r="A76" s="39">
        <v>3785967</v>
      </c>
      <c r="B76" s="40" t="s">
        <v>613</v>
      </c>
      <c r="C76" s="40" t="str">
        <f>Table14[[#This Row],[Biomarker Abbreviation]]&amp;" // "&amp;Table14[[#This Row],[Parent OFR]]</f>
        <v>BCIPP &amp; BCIPHIPP // TCIPP</v>
      </c>
      <c r="D76" s="28" t="s">
        <v>1151</v>
      </c>
      <c r="E76" s="28" t="s">
        <v>981</v>
      </c>
      <c r="F76" s="40" t="s">
        <v>409</v>
      </c>
      <c r="G76" s="40">
        <v>2019</v>
      </c>
      <c r="H76" s="40" t="s">
        <v>614</v>
      </c>
      <c r="I76" s="40" t="s">
        <v>589</v>
      </c>
      <c r="J76" s="40"/>
      <c r="K76" s="40" t="s">
        <v>981</v>
      </c>
      <c r="L76" s="40" t="s">
        <v>40</v>
      </c>
      <c r="M76" s="40" t="s">
        <v>41</v>
      </c>
      <c r="N76" s="40">
        <v>96</v>
      </c>
      <c r="O76" s="40"/>
      <c r="P76" s="40" t="s">
        <v>43</v>
      </c>
      <c r="Q76" s="40" t="s">
        <v>433</v>
      </c>
      <c r="R76" s="40" t="s">
        <v>433</v>
      </c>
      <c r="S76" s="40" t="s">
        <v>433</v>
      </c>
      <c r="T76" s="40" t="s">
        <v>433</v>
      </c>
      <c r="U76" s="40" t="s">
        <v>433</v>
      </c>
      <c r="V76" s="40" t="s">
        <v>433</v>
      </c>
      <c r="W76" s="40" t="s">
        <v>433</v>
      </c>
      <c r="X76" s="40" t="s">
        <v>433</v>
      </c>
      <c r="Y76" s="40" t="s">
        <v>433</v>
      </c>
      <c r="Z76" s="40" t="s">
        <v>433</v>
      </c>
      <c r="AA76" s="40" t="s">
        <v>433</v>
      </c>
      <c r="AB76" s="40" t="s">
        <v>433</v>
      </c>
      <c r="AC76" s="40" t="s">
        <v>433</v>
      </c>
      <c r="AD76" s="40">
        <v>1.6</v>
      </c>
      <c r="AE76" s="40">
        <v>8.4173352359200599</v>
      </c>
      <c r="AF76" s="40" t="s">
        <v>43</v>
      </c>
      <c r="AG76" s="40">
        <v>1.6</v>
      </c>
      <c r="AH76" s="40" t="s">
        <v>977</v>
      </c>
      <c r="AI76" s="40">
        <v>2.7439114721088398</v>
      </c>
      <c r="AJ76" s="40" t="s">
        <v>977</v>
      </c>
      <c r="AK76" s="40">
        <v>8.4173352359200599</v>
      </c>
      <c r="AL76" s="40" t="s">
        <v>977</v>
      </c>
      <c r="AM76" s="75">
        <v>4.3696551724137903E-2</v>
      </c>
      <c r="AN76" s="40">
        <v>2.7439114721088398</v>
      </c>
      <c r="AO76" s="40">
        <v>0.229880327822369</v>
      </c>
      <c r="AP76" s="28" t="s">
        <v>1156</v>
      </c>
      <c r="AQ76" s="31">
        <v>1</v>
      </c>
      <c r="AR76" s="32" t="e">
        <f t="shared" si="28"/>
        <v>#VALUE!</v>
      </c>
      <c r="AS76" s="32" t="e">
        <f t="shared" si="29"/>
        <v>#VALUE!</v>
      </c>
      <c r="AT76" s="32" t="e">
        <f t="shared" si="30"/>
        <v>#VALUE!</v>
      </c>
      <c r="AU76" s="32" t="e">
        <f t="shared" si="31"/>
        <v>#VALUE!</v>
      </c>
      <c r="AV76" s="32" t="e">
        <f t="shared" si="32"/>
        <v>#VALUE!</v>
      </c>
      <c r="AW76" s="32" t="e">
        <f t="shared" si="33"/>
        <v>#VALUE!</v>
      </c>
      <c r="AX76" s="32" t="e">
        <f t="shared" si="34"/>
        <v>#VALUE!</v>
      </c>
      <c r="AY76" s="32" t="e">
        <f t="shared" si="35"/>
        <v>#VALUE!</v>
      </c>
      <c r="AZ76" s="32" t="e">
        <f t="shared" si="36"/>
        <v>#VALUE!</v>
      </c>
      <c r="BA76" s="32" t="e">
        <f t="shared" si="37"/>
        <v>#VALUE!</v>
      </c>
      <c r="BB76" s="32" t="e">
        <f t="shared" si="38"/>
        <v>#VALUE!</v>
      </c>
      <c r="BC76" s="32" t="e">
        <f t="shared" si="39"/>
        <v>#VALUE!</v>
      </c>
      <c r="BD76" s="32" t="e">
        <f t="shared" si="40"/>
        <v>#VALUE!</v>
      </c>
      <c r="BE76" s="28">
        <v>1.584E-2</v>
      </c>
      <c r="BF76" s="32">
        <v>0.57999999999999996</v>
      </c>
      <c r="BG76" s="32" t="e">
        <f t="shared" si="41"/>
        <v>#VALUE!</v>
      </c>
      <c r="BH76" s="32" t="e">
        <f t="shared" si="42"/>
        <v>#VALUE!</v>
      </c>
      <c r="BI76" s="32" t="e">
        <f t="shared" si="43"/>
        <v>#VALUE!</v>
      </c>
      <c r="BJ76" s="32" t="e">
        <f t="shared" si="44"/>
        <v>#VALUE!</v>
      </c>
      <c r="BK76" s="32" t="e">
        <f t="shared" si="45"/>
        <v>#VALUE!</v>
      </c>
      <c r="BL76" s="32" t="e">
        <f t="shared" si="46"/>
        <v>#VALUE!</v>
      </c>
      <c r="BM76" s="32" t="e">
        <f t="shared" si="47"/>
        <v>#VALUE!</v>
      </c>
      <c r="BN76" s="32" t="e">
        <f t="shared" si="48"/>
        <v>#VALUE!</v>
      </c>
      <c r="BO76" s="32" t="e">
        <f t="shared" si="49"/>
        <v>#VALUE!</v>
      </c>
      <c r="BP76" s="32" t="e">
        <f t="shared" si="50"/>
        <v>#VALUE!</v>
      </c>
      <c r="BQ76" s="32" t="e">
        <f t="shared" si="51"/>
        <v>#VALUE!</v>
      </c>
      <c r="BR76" s="32" t="e">
        <f t="shared" si="52"/>
        <v>#VALUE!</v>
      </c>
      <c r="BS76" s="32" t="e">
        <f t="shared" si="53"/>
        <v>#VALUE!</v>
      </c>
      <c r="BT76" s="32"/>
      <c r="BU76" s="32"/>
      <c r="BV76" s="32"/>
      <c r="BW76" s="32"/>
      <c r="BX76" s="32"/>
      <c r="BY76" s="32"/>
      <c r="BZ76" s="32"/>
      <c r="CA76" s="32"/>
      <c r="CB76" s="32"/>
      <c r="CC76" s="32"/>
      <c r="CD76" s="32"/>
      <c r="CE76" s="32"/>
      <c r="CF76" s="33"/>
      <c r="CG76" s="77"/>
    </row>
    <row r="77" spans="1:99" x14ac:dyDescent="0.25">
      <c r="A77" s="39">
        <v>3785972</v>
      </c>
      <c r="B77" s="40" t="s">
        <v>730</v>
      </c>
      <c r="C77" s="40" t="str">
        <f>Table14[[#This Row],[Biomarker Abbreviation]]&amp;" // "&amp;Table14[[#This Row],[Parent OFR]]</f>
        <v>BCIPP &amp; BCIPHIPP // TCIPP</v>
      </c>
      <c r="D77" s="28" t="s">
        <v>1151</v>
      </c>
      <c r="E77" s="28" t="s">
        <v>981</v>
      </c>
      <c r="F77" s="40" t="s">
        <v>99</v>
      </c>
      <c r="G77" s="40">
        <v>2017</v>
      </c>
      <c r="H77" s="40" t="s">
        <v>38</v>
      </c>
      <c r="I77" s="40" t="s">
        <v>731</v>
      </c>
      <c r="J77" s="40"/>
      <c r="K77" s="40" t="s">
        <v>981</v>
      </c>
      <c r="L77" s="40" t="s">
        <v>40</v>
      </c>
      <c r="M77" s="40" t="s">
        <v>41</v>
      </c>
      <c r="N77" s="40">
        <v>349</v>
      </c>
      <c r="O77" s="40"/>
      <c r="P77" s="40" t="s">
        <v>43</v>
      </c>
      <c r="Q77" s="40" t="s">
        <v>433</v>
      </c>
      <c r="R77" s="40" t="s">
        <v>433</v>
      </c>
      <c r="S77" s="40" t="s">
        <v>433</v>
      </c>
      <c r="T77" s="40" t="s">
        <v>433</v>
      </c>
      <c r="U77" s="40" t="s">
        <v>433</v>
      </c>
      <c r="V77" s="40" t="s">
        <v>433</v>
      </c>
      <c r="W77" s="40" t="s">
        <v>433</v>
      </c>
      <c r="X77" s="40" t="s">
        <v>433</v>
      </c>
      <c r="Y77" s="40" t="s">
        <v>433</v>
      </c>
      <c r="Z77" s="40" t="s">
        <v>433</v>
      </c>
      <c r="AA77" s="40" t="s">
        <v>433</v>
      </c>
      <c r="AB77" s="40" t="s">
        <v>433</v>
      </c>
      <c r="AC77" s="40" t="s">
        <v>433</v>
      </c>
      <c r="AD77" s="40">
        <v>1.2</v>
      </c>
      <c r="AE77" s="40">
        <v>5.5000539579767898</v>
      </c>
      <c r="AF77" s="40" t="s">
        <v>43</v>
      </c>
      <c r="AG77" s="40">
        <v>1.2</v>
      </c>
      <c r="AH77" s="40" t="s">
        <v>977</v>
      </c>
      <c r="AI77" s="40">
        <v>2.5233202092137899</v>
      </c>
      <c r="AJ77" s="40" t="s">
        <v>977</v>
      </c>
      <c r="AK77" s="40">
        <v>5.5000539579767898</v>
      </c>
      <c r="AL77" s="40" t="s">
        <v>977</v>
      </c>
      <c r="AM77" s="75">
        <v>4.3200000000000002E-2</v>
      </c>
      <c r="AN77" s="40">
        <v>2.5233202092137899</v>
      </c>
      <c r="AO77" s="40">
        <v>0.19800194248716399</v>
      </c>
      <c r="AP77" s="28" t="s">
        <v>1156</v>
      </c>
      <c r="AQ77" s="31">
        <v>1</v>
      </c>
      <c r="AR77" s="32" t="e">
        <f t="shared" si="28"/>
        <v>#VALUE!</v>
      </c>
      <c r="AS77" s="32" t="e">
        <f t="shared" si="29"/>
        <v>#VALUE!</v>
      </c>
      <c r="AT77" s="32" t="e">
        <f t="shared" si="30"/>
        <v>#VALUE!</v>
      </c>
      <c r="AU77" s="32" t="e">
        <f t="shared" si="31"/>
        <v>#VALUE!</v>
      </c>
      <c r="AV77" s="32" t="e">
        <f t="shared" si="32"/>
        <v>#VALUE!</v>
      </c>
      <c r="AW77" s="32" t="e">
        <f t="shared" si="33"/>
        <v>#VALUE!</v>
      </c>
      <c r="AX77" s="32" t="e">
        <f t="shared" si="34"/>
        <v>#VALUE!</v>
      </c>
      <c r="AY77" s="32" t="e">
        <f t="shared" si="35"/>
        <v>#VALUE!</v>
      </c>
      <c r="AZ77" s="32" t="e">
        <f t="shared" si="36"/>
        <v>#VALUE!</v>
      </c>
      <c r="BA77" s="32" t="e">
        <f t="shared" si="37"/>
        <v>#VALUE!</v>
      </c>
      <c r="BB77" s="32" t="e">
        <f t="shared" si="38"/>
        <v>#VALUE!</v>
      </c>
      <c r="BC77" s="32" t="e">
        <f t="shared" si="39"/>
        <v>#VALUE!</v>
      </c>
      <c r="BD77" s="32" t="e">
        <f t="shared" si="40"/>
        <v>#VALUE!</v>
      </c>
      <c r="BE77" s="28">
        <v>2.0879999999999999E-2</v>
      </c>
      <c r="BF77" s="32">
        <v>0.57999999999999996</v>
      </c>
      <c r="BG77" s="32" t="e">
        <f t="shared" si="41"/>
        <v>#VALUE!</v>
      </c>
      <c r="BH77" s="32" t="e">
        <f t="shared" si="42"/>
        <v>#VALUE!</v>
      </c>
      <c r="BI77" s="32" t="e">
        <f t="shared" si="43"/>
        <v>#VALUE!</v>
      </c>
      <c r="BJ77" s="32" t="e">
        <f t="shared" si="44"/>
        <v>#VALUE!</v>
      </c>
      <c r="BK77" s="32" t="e">
        <f t="shared" si="45"/>
        <v>#VALUE!</v>
      </c>
      <c r="BL77" s="32" t="e">
        <f t="shared" si="46"/>
        <v>#VALUE!</v>
      </c>
      <c r="BM77" s="32" t="e">
        <f t="shared" si="47"/>
        <v>#VALUE!</v>
      </c>
      <c r="BN77" s="32" t="e">
        <f t="shared" si="48"/>
        <v>#VALUE!</v>
      </c>
      <c r="BO77" s="32" t="e">
        <f t="shared" si="49"/>
        <v>#VALUE!</v>
      </c>
      <c r="BP77" s="32" t="e">
        <f t="shared" si="50"/>
        <v>#VALUE!</v>
      </c>
      <c r="BQ77" s="32" t="e">
        <f t="shared" si="51"/>
        <v>#VALUE!</v>
      </c>
      <c r="BR77" s="32" t="e">
        <f t="shared" si="52"/>
        <v>#VALUE!</v>
      </c>
      <c r="BS77" s="32" t="e">
        <f t="shared" si="53"/>
        <v>#VALUE!</v>
      </c>
      <c r="BT77" s="32"/>
      <c r="BU77" s="32"/>
      <c r="BV77" s="32"/>
      <c r="BW77" s="32"/>
      <c r="BX77" s="32"/>
      <c r="BY77" s="32"/>
      <c r="BZ77" s="32"/>
      <c r="CA77" s="32"/>
      <c r="CB77" s="32"/>
      <c r="CC77" s="32"/>
      <c r="CD77" s="32"/>
      <c r="CE77" s="32"/>
      <c r="CF77" s="33"/>
      <c r="CG77" s="77"/>
      <c r="CU77" s="19"/>
    </row>
    <row r="78" spans="1:99" x14ac:dyDescent="0.25">
      <c r="A78" s="39">
        <v>3785974</v>
      </c>
      <c r="B78" s="40" t="s">
        <v>744</v>
      </c>
      <c r="C78" s="40" t="str">
        <f>Table14[[#This Row],[Biomarker Abbreviation]]&amp;" // "&amp;Table14[[#This Row],[Parent OFR]]</f>
        <v>BCIPP &amp; BCIPHIPP // TCIPP</v>
      </c>
      <c r="D78" s="28" t="s">
        <v>1151</v>
      </c>
      <c r="E78" s="28" t="s">
        <v>981</v>
      </c>
      <c r="F78" s="40" t="s">
        <v>982</v>
      </c>
      <c r="G78" s="40">
        <v>2020</v>
      </c>
      <c r="H78" s="40" t="s">
        <v>745</v>
      </c>
      <c r="I78" s="40" t="s">
        <v>746</v>
      </c>
      <c r="J78" s="40"/>
      <c r="K78" s="40" t="s">
        <v>981</v>
      </c>
      <c r="L78" s="40" t="s">
        <v>40</v>
      </c>
      <c r="M78" s="40" t="s">
        <v>41</v>
      </c>
      <c r="N78" s="40">
        <v>100</v>
      </c>
      <c r="O78" s="40"/>
      <c r="P78" s="40" t="s">
        <v>43</v>
      </c>
      <c r="Q78" s="40" t="s">
        <v>433</v>
      </c>
      <c r="R78" s="40" t="s">
        <v>433</v>
      </c>
      <c r="S78" s="40" t="s">
        <v>433</v>
      </c>
      <c r="T78" s="40" t="s">
        <v>433</v>
      </c>
      <c r="U78" s="40" t="s">
        <v>433</v>
      </c>
      <c r="V78" s="40" t="s">
        <v>433</v>
      </c>
      <c r="W78" s="40" t="s">
        <v>433</v>
      </c>
      <c r="X78" s="40" t="s">
        <v>433</v>
      </c>
      <c r="Y78" s="40" t="s">
        <v>433</v>
      </c>
      <c r="Z78" s="40" t="s">
        <v>433</v>
      </c>
      <c r="AA78" s="40" t="s">
        <v>433</v>
      </c>
      <c r="AB78" s="40" t="s">
        <v>433</v>
      </c>
      <c r="AC78" s="40" t="s">
        <v>433</v>
      </c>
      <c r="AD78" s="40">
        <v>1.21</v>
      </c>
      <c r="AE78" s="40">
        <v>61.93</v>
      </c>
      <c r="AF78" s="40" t="s">
        <v>43</v>
      </c>
      <c r="AG78" s="40">
        <v>1.21</v>
      </c>
      <c r="AH78" s="40" t="s">
        <v>977</v>
      </c>
      <c r="AI78" s="40">
        <v>10.941291084076299</v>
      </c>
      <c r="AJ78" s="40" t="s">
        <v>977</v>
      </c>
      <c r="AK78" s="40">
        <v>61.93</v>
      </c>
      <c r="AL78" s="40" t="s">
        <v>977</v>
      </c>
      <c r="AM78" s="75">
        <v>7.4176245210728006E-2</v>
      </c>
      <c r="AN78" s="40">
        <v>10.941291084076299</v>
      </c>
      <c r="AO78" s="40">
        <v>3.7964750957854401</v>
      </c>
      <c r="AP78" s="28" t="s">
        <v>1156</v>
      </c>
      <c r="AQ78" s="31">
        <v>1</v>
      </c>
      <c r="AR78" s="32" t="e">
        <f t="shared" si="28"/>
        <v>#VALUE!</v>
      </c>
      <c r="AS78" s="32" t="e">
        <f t="shared" si="29"/>
        <v>#VALUE!</v>
      </c>
      <c r="AT78" s="32" t="e">
        <f t="shared" si="30"/>
        <v>#VALUE!</v>
      </c>
      <c r="AU78" s="32" t="e">
        <f t="shared" si="31"/>
        <v>#VALUE!</v>
      </c>
      <c r="AV78" s="32" t="e">
        <f t="shared" si="32"/>
        <v>#VALUE!</v>
      </c>
      <c r="AW78" s="32" t="e">
        <f t="shared" si="33"/>
        <v>#VALUE!</v>
      </c>
      <c r="AX78" s="32" t="e">
        <f t="shared" si="34"/>
        <v>#VALUE!</v>
      </c>
      <c r="AY78" s="32" t="e">
        <f t="shared" si="35"/>
        <v>#VALUE!</v>
      </c>
      <c r="AZ78" s="32" t="e">
        <f t="shared" si="36"/>
        <v>#VALUE!</v>
      </c>
      <c r="BA78" s="32" t="e">
        <f t="shared" si="37"/>
        <v>#VALUE!</v>
      </c>
      <c r="BB78" s="32" t="e">
        <f t="shared" si="38"/>
        <v>#VALUE!</v>
      </c>
      <c r="BC78" s="32" t="e">
        <f t="shared" si="39"/>
        <v>#VALUE!</v>
      </c>
      <c r="BD78" s="32" t="e">
        <f t="shared" si="40"/>
        <v>#VALUE!</v>
      </c>
      <c r="BE78" s="28">
        <v>3.5555555555555597E-2</v>
      </c>
      <c r="BF78" s="32">
        <v>0.57999999999999996</v>
      </c>
      <c r="BG78" s="32" t="e">
        <f t="shared" si="41"/>
        <v>#VALUE!</v>
      </c>
      <c r="BH78" s="32" t="e">
        <f t="shared" si="42"/>
        <v>#VALUE!</v>
      </c>
      <c r="BI78" s="32" t="e">
        <f t="shared" si="43"/>
        <v>#VALUE!</v>
      </c>
      <c r="BJ78" s="32" t="e">
        <f t="shared" si="44"/>
        <v>#VALUE!</v>
      </c>
      <c r="BK78" s="32" t="e">
        <f t="shared" si="45"/>
        <v>#VALUE!</v>
      </c>
      <c r="BL78" s="32" t="e">
        <f t="shared" si="46"/>
        <v>#VALUE!</v>
      </c>
      <c r="BM78" s="32" t="e">
        <f t="shared" si="47"/>
        <v>#VALUE!</v>
      </c>
      <c r="BN78" s="32" t="e">
        <f t="shared" si="48"/>
        <v>#VALUE!</v>
      </c>
      <c r="BO78" s="32" t="e">
        <f t="shared" si="49"/>
        <v>#VALUE!</v>
      </c>
      <c r="BP78" s="32" t="e">
        <f t="shared" si="50"/>
        <v>#VALUE!</v>
      </c>
      <c r="BQ78" s="32" t="e">
        <f t="shared" si="51"/>
        <v>#VALUE!</v>
      </c>
      <c r="BR78" s="32" t="e">
        <f t="shared" si="52"/>
        <v>#VALUE!</v>
      </c>
      <c r="BS78" s="32" t="e">
        <f t="shared" si="53"/>
        <v>#VALUE!</v>
      </c>
      <c r="BT78" s="32"/>
      <c r="BU78" s="32"/>
      <c r="BV78" s="32"/>
      <c r="BW78" s="32"/>
      <c r="BX78" s="32"/>
      <c r="BY78" s="32"/>
      <c r="BZ78" s="32"/>
      <c r="CA78" s="32"/>
      <c r="CB78" s="32"/>
      <c r="CC78" s="32"/>
      <c r="CD78" s="32"/>
      <c r="CE78" s="32"/>
      <c r="CF78" s="33"/>
      <c r="CG78" s="77"/>
    </row>
    <row r="79" spans="1:99" x14ac:dyDescent="0.25">
      <c r="A79" s="39">
        <v>3785974</v>
      </c>
      <c r="B79" s="40" t="s">
        <v>744</v>
      </c>
      <c r="C79" s="40" t="str">
        <f>Table14[[#This Row],[Biomarker Abbreviation]]&amp;" // "&amp;Table14[[#This Row],[Parent OFR]]</f>
        <v>BCIPP &amp; BCIPHIPP // TCIPP</v>
      </c>
      <c r="D79" s="28" t="s">
        <v>1151</v>
      </c>
      <c r="E79" s="28" t="s">
        <v>981</v>
      </c>
      <c r="F79" s="40" t="s">
        <v>201</v>
      </c>
      <c r="G79" s="40">
        <v>2020</v>
      </c>
      <c r="H79" s="40" t="s">
        <v>745</v>
      </c>
      <c r="I79" s="40" t="s">
        <v>746</v>
      </c>
      <c r="J79" s="40"/>
      <c r="K79" s="40" t="s">
        <v>981</v>
      </c>
      <c r="L79" s="40" t="s">
        <v>40</v>
      </c>
      <c r="M79" s="40" t="s">
        <v>41</v>
      </c>
      <c r="N79" s="40">
        <v>100</v>
      </c>
      <c r="O79" s="40"/>
      <c r="P79" s="40" t="s">
        <v>43</v>
      </c>
      <c r="Q79" s="40" t="s">
        <v>433</v>
      </c>
      <c r="R79" s="40" t="s">
        <v>433</v>
      </c>
      <c r="S79" s="40" t="s">
        <v>433</v>
      </c>
      <c r="T79" s="40" t="s">
        <v>433</v>
      </c>
      <c r="U79" s="40" t="s">
        <v>433</v>
      </c>
      <c r="V79" s="40" t="s">
        <v>433</v>
      </c>
      <c r="W79" s="40" t="s">
        <v>433</v>
      </c>
      <c r="X79" s="40" t="s">
        <v>433</v>
      </c>
      <c r="Y79" s="40" t="s">
        <v>433</v>
      </c>
      <c r="Z79" s="40" t="s">
        <v>433</v>
      </c>
      <c r="AA79" s="40" t="s">
        <v>433</v>
      </c>
      <c r="AB79" s="40" t="s">
        <v>433</v>
      </c>
      <c r="AC79" s="40" t="s">
        <v>433</v>
      </c>
      <c r="AD79" s="40">
        <v>15.93</v>
      </c>
      <c r="AE79" s="40">
        <v>577.5</v>
      </c>
      <c r="AF79" s="40" t="s">
        <v>43</v>
      </c>
      <c r="AG79" s="40">
        <v>15.93</v>
      </c>
      <c r="AH79" s="40" t="s">
        <v>977</v>
      </c>
      <c r="AI79" s="40">
        <v>8.87174609033735</v>
      </c>
      <c r="AJ79" s="40" t="s">
        <v>977</v>
      </c>
      <c r="AK79" s="40">
        <v>577.5</v>
      </c>
      <c r="AL79" s="40" t="s">
        <v>977</v>
      </c>
      <c r="AM79" s="75">
        <v>1.06593210509881</v>
      </c>
      <c r="AN79" s="40">
        <v>8.87174609033735</v>
      </c>
      <c r="AO79" s="40">
        <v>38.642548066199801</v>
      </c>
      <c r="AP79" s="28" t="s">
        <v>1156</v>
      </c>
      <c r="AQ79" s="31">
        <v>1</v>
      </c>
      <c r="AR79" s="32" t="e">
        <f t="shared" si="28"/>
        <v>#VALUE!</v>
      </c>
      <c r="AS79" s="32" t="e">
        <f t="shared" si="29"/>
        <v>#VALUE!</v>
      </c>
      <c r="AT79" s="32" t="e">
        <f t="shared" si="30"/>
        <v>#VALUE!</v>
      </c>
      <c r="AU79" s="32" t="e">
        <f t="shared" si="31"/>
        <v>#VALUE!</v>
      </c>
      <c r="AV79" s="32" t="e">
        <f t="shared" si="32"/>
        <v>#VALUE!</v>
      </c>
      <c r="AW79" s="32" t="e">
        <f t="shared" si="33"/>
        <v>#VALUE!</v>
      </c>
      <c r="AX79" s="32" t="e">
        <f t="shared" si="34"/>
        <v>#VALUE!</v>
      </c>
      <c r="AY79" s="32" t="e">
        <f t="shared" si="35"/>
        <v>#VALUE!</v>
      </c>
      <c r="AZ79" s="32" t="e">
        <f t="shared" si="36"/>
        <v>#VALUE!</v>
      </c>
      <c r="BA79" s="32" t="e">
        <f t="shared" si="37"/>
        <v>#VALUE!</v>
      </c>
      <c r="BB79" s="32" t="e">
        <f t="shared" si="38"/>
        <v>#VALUE!</v>
      </c>
      <c r="BC79" s="32" t="e">
        <f t="shared" si="39"/>
        <v>#VALUE!</v>
      </c>
      <c r="BD79" s="32" t="e">
        <f t="shared" si="40"/>
        <v>#VALUE!</v>
      </c>
      <c r="BE79" s="28">
        <v>3.8809831824062099E-2</v>
      </c>
      <c r="BF79" s="32">
        <v>0.57999999999999996</v>
      </c>
      <c r="BG79" s="32" t="e">
        <f t="shared" si="41"/>
        <v>#VALUE!</v>
      </c>
      <c r="BH79" s="32" t="e">
        <f t="shared" si="42"/>
        <v>#VALUE!</v>
      </c>
      <c r="BI79" s="32" t="e">
        <f t="shared" si="43"/>
        <v>#VALUE!</v>
      </c>
      <c r="BJ79" s="32" t="e">
        <f t="shared" si="44"/>
        <v>#VALUE!</v>
      </c>
      <c r="BK79" s="32" t="e">
        <f t="shared" si="45"/>
        <v>#VALUE!</v>
      </c>
      <c r="BL79" s="32" t="e">
        <f t="shared" si="46"/>
        <v>#VALUE!</v>
      </c>
      <c r="BM79" s="32" t="e">
        <f t="shared" si="47"/>
        <v>#VALUE!</v>
      </c>
      <c r="BN79" s="32" t="e">
        <f t="shared" si="48"/>
        <v>#VALUE!</v>
      </c>
      <c r="BO79" s="32" t="e">
        <f t="shared" si="49"/>
        <v>#VALUE!</v>
      </c>
      <c r="BP79" s="32" t="e">
        <f t="shared" si="50"/>
        <v>#VALUE!</v>
      </c>
      <c r="BQ79" s="32" t="e">
        <f t="shared" si="51"/>
        <v>#VALUE!</v>
      </c>
      <c r="BR79" s="32" t="e">
        <f t="shared" si="52"/>
        <v>#VALUE!</v>
      </c>
      <c r="BS79" s="32" t="e">
        <f t="shared" si="53"/>
        <v>#VALUE!</v>
      </c>
      <c r="BT79" s="32"/>
      <c r="BU79" s="32"/>
      <c r="BV79" s="32"/>
      <c r="BW79" s="32"/>
      <c r="BX79" s="32"/>
      <c r="BY79" s="32"/>
      <c r="BZ79" s="32"/>
      <c r="CA79" s="32"/>
      <c r="CB79" s="32"/>
      <c r="CC79" s="32"/>
      <c r="CD79" s="32"/>
      <c r="CE79" s="32"/>
      <c r="CF79" s="33"/>
      <c r="CG79" s="77"/>
    </row>
    <row r="80" spans="1:99" x14ac:dyDescent="0.25">
      <c r="A80" s="39">
        <v>3750768</v>
      </c>
      <c r="B80" s="40" t="s">
        <v>37</v>
      </c>
      <c r="C80" s="40" t="str">
        <f>Table14[[#This Row],[Biomarker Abbreviation]]&amp;" // "&amp;Table14[[#This Row],[Parent OFR]]</f>
        <v>BCIPP // TCIPP</v>
      </c>
      <c r="D80" s="28" t="s">
        <v>1151</v>
      </c>
      <c r="E80" s="28" t="s">
        <v>1027</v>
      </c>
      <c r="F80" s="40" t="s">
        <v>48</v>
      </c>
      <c r="G80" s="40">
        <v>2018</v>
      </c>
      <c r="H80" s="40" t="s">
        <v>38</v>
      </c>
      <c r="I80" s="40" t="s">
        <v>39</v>
      </c>
      <c r="J80" s="40" t="s">
        <v>49</v>
      </c>
      <c r="K80" s="40" t="s">
        <v>55</v>
      </c>
      <c r="L80" s="40" t="s">
        <v>40</v>
      </c>
      <c r="M80" s="40" t="s">
        <v>41</v>
      </c>
      <c r="N80" s="40">
        <v>181</v>
      </c>
      <c r="O80" s="41">
        <v>80.099999999999994</v>
      </c>
      <c r="P80" s="40" t="s">
        <v>43</v>
      </c>
      <c r="Q80" s="40" t="s">
        <v>433</v>
      </c>
      <c r="R80" s="41">
        <v>7.0000000000000007E-2</v>
      </c>
      <c r="S80" s="40" t="s">
        <v>433</v>
      </c>
      <c r="T80" s="40" t="s">
        <v>433</v>
      </c>
      <c r="U80" s="40" t="s">
        <v>433</v>
      </c>
      <c r="V80" s="41">
        <v>1.51</v>
      </c>
      <c r="W80" s="40" t="s">
        <v>433</v>
      </c>
      <c r="X80" s="40" t="s">
        <v>433</v>
      </c>
      <c r="Y80" s="41">
        <v>31.9</v>
      </c>
      <c r="Z80" s="40" t="s">
        <v>433</v>
      </c>
      <c r="AA80" s="40" t="s">
        <v>433</v>
      </c>
      <c r="AB80" s="41">
        <v>0.43</v>
      </c>
      <c r="AC80" s="40" t="s">
        <v>433</v>
      </c>
      <c r="AD80" s="40">
        <v>0.43</v>
      </c>
      <c r="AE80" s="40">
        <v>3.0865689078499599</v>
      </c>
      <c r="AF80" s="40" t="s">
        <v>43</v>
      </c>
      <c r="AG80" s="40">
        <v>0.43</v>
      </c>
      <c r="AH80" s="40" t="s">
        <v>976</v>
      </c>
      <c r="AI80" s="40">
        <v>3.31448166437134</v>
      </c>
      <c r="AJ80" s="40" t="s">
        <v>977</v>
      </c>
      <c r="AK80" s="40">
        <v>3.0865689078499599</v>
      </c>
      <c r="AL80" s="40" t="s">
        <v>977</v>
      </c>
      <c r="AM80" s="75">
        <v>5.061086132624E-2</v>
      </c>
      <c r="AN80" s="40">
        <v>3.31448166437134</v>
      </c>
      <c r="AO80" s="40">
        <v>0.36328816504436801</v>
      </c>
      <c r="AP80" s="28" t="s">
        <v>1156</v>
      </c>
      <c r="AQ80" s="31">
        <v>1</v>
      </c>
      <c r="AR80" s="32" t="e">
        <f t="shared" si="28"/>
        <v>#VALUE!</v>
      </c>
      <c r="AS80" s="32">
        <f t="shared" si="29"/>
        <v>7.0000000000000007E-2</v>
      </c>
      <c r="AT80" s="32" t="e">
        <f t="shared" si="30"/>
        <v>#VALUE!</v>
      </c>
      <c r="AU80" s="32" t="e">
        <f t="shared" si="31"/>
        <v>#VALUE!</v>
      </c>
      <c r="AV80" s="32" t="e">
        <f t="shared" si="32"/>
        <v>#VALUE!</v>
      </c>
      <c r="AW80" s="32">
        <f t="shared" si="33"/>
        <v>1.51</v>
      </c>
      <c r="AX80" s="32" t="e">
        <f t="shared" si="34"/>
        <v>#VALUE!</v>
      </c>
      <c r="AY80" s="32" t="e">
        <f t="shared" si="35"/>
        <v>#VALUE!</v>
      </c>
      <c r="AZ80" s="32">
        <f t="shared" si="36"/>
        <v>31.9</v>
      </c>
      <c r="BA80" s="32" t="e">
        <f t="shared" si="37"/>
        <v>#VALUE!</v>
      </c>
      <c r="BB80" s="32" t="e">
        <f t="shared" si="38"/>
        <v>#VALUE!</v>
      </c>
      <c r="BC80" s="32">
        <f t="shared" si="39"/>
        <v>0.43</v>
      </c>
      <c r="BD80" s="32" t="e">
        <f t="shared" si="40"/>
        <v>#VALUE!</v>
      </c>
      <c r="BE80" s="28">
        <v>2.70709258256632E-2</v>
      </c>
      <c r="BF80" s="32">
        <v>0.23</v>
      </c>
      <c r="BG80" s="32" t="e">
        <f t="shared" si="41"/>
        <v>#VALUE!</v>
      </c>
      <c r="BH80" s="32">
        <f t="shared" si="42"/>
        <v>8.238977425201844E-3</v>
      </c>
      <c r="BI80" s="32" t="e">
        <f t="shared" si="43"/>
        <v>#VALUE!</v>
      </c>
      <c r="BJ80" s="32" t="e">
        <f t="shared" si="44"/>
        <v>#VALUE!</v>
      </c>
      <c r="BK80" s="32" t="e">
        <f t="shared" si="45"/>
        <v>#VALUE!</v>
      </c>
      <c r="BL80" s="32">
        <f t="shared" si="46"/>
        <v>0.17772651302935405</v>
      </c>
      <c r="BM80" s="32" t="e">
        <f t="shared" si="47"/>
        <v>#VALUE!</v>
      </c>
      <c r="BN80" s="32" t="e">
        <f t="shared" si="48"/>
        <v>#VALUE!</v>
      </c>
      <c r="BO80" s="32">
        <f t="shared" si="49"/>
        <v>3.7546197123419827</v>
      </c>
      <c r="BP80" s="32" t="e">
        <f t="shared" si="50"/>
        <v>#VALUE!</v>
      </c>
      <c r="BQ80" s="32" t="e">
        <f t="shared" si="51"/>
        <v>#VALUE!</v>
      </c>
      <c r="BR80" s="32">
        <f t="shared" si="52"/>
        <v>5.0610861326239896E-2</v>
      </c>
      <c r="BS80" s="32" t="e">
        <f t="shared" si="53"/>
        <v>#VALUE!</v>
      </c>
      <c r="BT80" s="32"/>
      <c r="BU80" s="32">
        <v>8.238977425201844E-3</v>
      </c>
      <c r="BV80" s="32"/>
      <c r="BW80" s="32"/>
      <c r="BX80" s="32"/>
      <c r="BY80" s="32">
        <v>0.17772651302935405</v>
      </c>
      <c r="BZ80" s="32"/>
      <c r="CA80" s="32"/>
      <c r="CB80" s="32">
        <v>3.7546197123419827</v>
      </c>
      <c r="CC80" s="32"/>
      <c r="CD80" s="32"/>
      <c r="CE80" s="32">
        <v>5.0610861326239896E-2</v>
      </c>
      <c r="CF80" s="33"/>
      <c r="CG80" s="77">
        <f>MEDIAN(AM80:AM95)</f>
        <v>4.5518512206153647E-2</v>
      </c>
    </row>
    <row r="81" spans="1:85" x14ac:dyDescent="0.25">
      <c r="A81" s="39">
        <v>3750771</v>
      </c>
      <c r="B81" s="40" t="s">
        <v>116</v>
      </c>
      <c r="C81" s="40" t="str">
        <f>Table14[[#This Row],[Biomarker Abbreviation]]&amp;" // "&amp;Table14[[#This Row],[Parent OFR]]</f>
        <v>BCIPP // TCIPP</v>
      </c>
      <c r="D81" s="28" t="s">
        <v>1151</v>
      </c>
      <c r="E81" s="28" t="s">
        <v>1027</v>
      </c>
      <c r="F81" s="40" t="s">
        <v>99</v>
      </c>
      <c r="G81" s="40">
        <v>2019</v>
      </c>
      <c r="H81" s="40" t="s">
        <v>117</v>
      </c>
      <c r="I81" s="40" t="s">
        <v>118</v>
      </c>
      <c r="J81" s="40" t="s">
        <v>979</v>
      </c>
      <c r="K81" s="40" t="s">
        <v>55</v>
      </c>
      <c r="L81" s="40" t="s">
        <v>40</v>
      </c>
      <c r="M81" s="40" t="s">
        <v>41</v>
      </c>
      <c r="N81" s="40">
        <v>148</v>
      </c>
      <c r="O81" s="41">
        <v>77</v>
      </c>
      <c r="P81" s="40" t="s">
        <v>120</v>
      </c>
      <c r="Q81" s="40" t="s">
        <v>433</v>
      </c>
      <c r="R81" s="40" t="s">
        <v>433</v>
      </c>
      <c r="S81" s="41">
        <v>0.12</v>
      </c>
      <c r="T81" s="41">
        <v>0.26</v>
      </c>
      <c r="U81" s="41">
        <v>0.44</v>
      </c>
      <c r="V81" s="41">
        <v>0.9</v>
      </c>
      <c r="W81" s="41">
        <v>1.23</v>
      </c>
      <c r="X81" s="40" t="s">
        <v>433</v>
      </c>
      <c r="Y81" s="41">
        <v>3.57</v>
      </c>
      <c r="Z81" s="40" t="s">
        <v>433</v>
      </c>
      <c r="AA81" s="40" t="s">
        <v>433</v>
      </c>
      <c r="AB81" s="41">
        <v>0.24</v>
      </c>
      <c r="AC81" s="40" t="s">
        <v>433</v>
      </c>
      <c r="AD81" s="40">
        <v>0.24</v>
      </c>
      <c r="AE81" s="40">
        <v>1.23</v>
      </c>
      <c r="AF81" s="40" t="s">
        <v>120</v>
      </c>
      <c r="AG81" s="40">
        <v>0.24</v>
      </c>
      <c r="AH81" s="40" t="s">
        <v>976</v>
      </c>
      <c r="AI81" s="40">
        <v>2.7006184893954699</v>
      </c>
      <c r="AJ81" s="40" t="s">
        <v>977</v>
      </c>
      <c r="AK81" s="40">
        <v>1.23</v>
      </c>
      <c r="AL81" s="40" t="s">
        <v>976</v>
      </c>
      <c r="AM81" s="75">
        <v>2.1787826086956501E-2</v>
      </c>
      <c r="AN81" s="40">
        <v>2.7006184893954699</v>
      </c>
      <c r="AO81" s="40">
        <v>0.111662608695652</v>
      </c>
      <c r="AP81" s="31" t="s">
        <v>1157</v>
      </c>
      <c r="AQ81" s="31">
        <v>1</v>
      </c>
      <c r="AR81" s="32" t="e">
        <f t="shared" si="28"/>
        <v>#VALUE!</v>
      </c>
      <c r="AS81" s="32" t="e">
        <f t="shared" si="29"/>
        <v>#VALUE!</v>
      </c>
      <c r="AT81" s="32">
        <f t="shared" si="30"/>
        <v>0.12</v>
      </c>
      <c r="AU81" s="32">
        <f t="shared" si="31"/>
        <v>0.26</v>
      </c>
      <c r="AV81" s="32">
        <f t="shared" si="32"/>
        <v>0.44</v>
      </c>
      <c r="AW81" s="32">
        <f t="shared" si="33"/>
        <v>0.9</v>
      </c>
      <c r="AX81" s="32">
        <f t="shared" si="34"/>
        <v>1.23</v>
      </c>
      <c r="AY81" s="32" t="e">
        <f t="shared" si="35"/>
        <v>#VALUE!</v>
      </c>
      <c r="AZ81" s="32">
        <f t="shared" si="36"/>
        <v>3.57</v>
      </c>
      <c r="BA81" s="32" t="e">
        <f t="shared" si="37"/>
        <v>#VALUE!</v>
      </c>
      <c r="BB81" s="32" t="e">
        <f t="shared" si="38"/>
        <v>#VALUE!</v>
      </c>
      <c r="BC81" s="32">
        <f t="shared" si="39"/>
        <v>0.24</v>
      </c>
      <c r="BD81" s="32" t="e">
        <f t="shared" si="40"/>
        <v>#VALUE!</v>
      </c>
      <c r="BE81" s="28">
        <v>2.0879999999999999E-2</v>
      </c>
      <c r="BF81" s="32">
        <v>0.23</v>
      </c>
      <c r="BG81" s="32" t="e">
        <f t="shared" si="41"/>
        <v>#VALUE!</v>
      </c>
      <c r="BH81" s="32" t="e">
        <f t="shared" si="42"/>
        <v>#VALUE!</v>
      </c>
      <c r="BI81" s="32">
        <f t="shared" si="43"/>
        <v>1.0893913043478259E-2</v>
      </c>
      <c r="BJ81" s="32">
        <f t="shared" si="44"/>
        <v>2.3603478260869566E-2</v>
      </c>
      <c r="BK81" s="32">
        <f t="shared" si="45"/>
        <v>3.9944347826086954E-2</v>
      </c>
      <c r="BL81" s="32">
        <f t="shared" si="46"/>
        <v>8.1704347826086945E-2</v>
      </c>
      <c r="BM81" s="32">
        <f t="shared" si="47"/>
        <v>0.11166260869565216</v>
      </c>
      <c r="BN81" s="32" t="e">
        <f t="shared" si="48"/>
        <v>#VALUE!</v>
      </c>
      <c r="BO81" s="32">
        <f t="shared" si="49"/>
        <v>0.32409391304347823</v>
      </c>
      <c r="BP81" s="32" t="e">
        <f t="shared" si="50"/>
        <v>#VALUE!</v>
      </c>
      <c r="BQ81" s="32" t="e">
        <f t="shared" si="51"/>
        <v>#VALUE!</v>
      </c>
      <c r="BR81" s="32">
        <f t="shared" si="52"/>
        <v>2.1787826086956518E-2</v>
      </c>
      <c r="BS81" s="32" t="e">
        <f t="shared" si="53"/>
        <v>#VALUE!</v>
      </c>
      <c r="BT81" s="32"/>
      <c r="BU81" s="32"/>
      <c r="BV81" s="32">
        <v>1.0893913043478259E-2</v>
      </c>
      <c r="BW81" s="32">
        <v>2.3603478260869566E-2</v>
      </c>
      <c r="BX81" s="32">
        <v>3.9944347826086954E-2</v>
      </c>
      <c r="BY81" s="32">
        <v>8.1704347826086945E-2</v>
      </c>
      <c r="BZ81" s="32">
        <v>0.11166260869565216</v>
      </c>
      <c r="CA81" s="32"/>
      <c r="CB81" s="32">
        <v>0.32409391304347823</v>
      </c>
      <c r="CC81" s="32"/>
      <c r="CD81" s="32"/>
      <c r="CE81" s="32">
        <v>2.1787826086956518E-2</v>
      </c>
      <c r="CF81" s="33"/>
      <c r="CG81" s="77"/>
    </row>
    <row r="82" spans="1:85" x14ac:dyDescent="0.25">
      <c r="A82" s="39">
        <v>3750771</v>
      </c>
      <c r="B82" s="40" t="s">
        <v>116</v>
      </c>
      <c r="C82" s="40" t="str">
        <f>Table14[[#This Row],[Biomarker Abbreviation]]&amp;" // "&amp;Table14[[#This Row],[Parent OFR]]</f>
        <v>BCIPP // TCIPP</v>
      </c>
      <c r="D82" s="28" t="s">
        <v>1151</v>
      </c>
      <c r="E82" s="28" t="s">
        <v>1027</v>
      </c>
      <c r="F82" s="40" t="s">
        <v>99</v>
      </c>
      <c r="G82" s="40">
        <v>2019</v>
      </c>
      <c r="H82" s="40" t="s">
        <v>117</v>
      </c>
      <c r="I82" s="40" t="s">
        <v>118</v>
      </c>
      <c r="J82" s="40" t="s">
        <v>978</v>
      </c>
      <c r="K82" s="40" t="s">
        <v>55</v>
      </c>
      <c r="L82" s="40" t="s">
        <v>40</v>
      </c>
      <c r="M82" s="40" t="s">
        <v>41</v>
      </c>
      <c r="N82" s="40">
        <v>148</v>
      </c>
      <c r="O82" s="41">
        <v>79.099999999999994</v>
      </c>
      <c r="P82" s="40" t="s">
        <v>120</v>
      </c>
      <c r="Q82" s="40" t="s">
        <v>433</v>
      </c>
      <c r="R82" s="40" t="s">
        <v>433</v>
      </c>
      <c r="S82" s="41">
        <v>0.12</v>
      </c>
      <c r="T82" s="41">
        <v>0.26</v>
      </c>
      <c r="U82" s="41">
        <v>0.5</v>
      </c>
      <c r="V82" s="41">
        <v>0.98</v>
      </c>
      <c r="W82" s="41">
        <v>1.66</v>
      </c>
      <c r="X82" s="40" t="s">
        <v>433</v>
      </c>
      <c r="Y82" s="41">
        <v>4.3499999999999996</v>
      </c>
      <c r="Z82" s="40" t="s">
        <v>433</v>
      </c>
      <c r="AA82" s="40" t="s">
        <v>433</v>
      </c>
      <c r="AB82" s="41">
        <v>0.26</v>
      </c>
      <c r="AC82" s="40" t="s">
        <v>433</v>
      </c>
      <c r="AD82" s="40">
        <v>0.26</v>
      </c>
      <c r="AE82" s="40">
        <v>1.66</v>
      </c>
      <c r="AF82" s="40" t="s">
        <v>120</v>
      </c>
      <c r="AG82" s="40">
        <v>0.26</v>
      </c>
      <c r="AH82" s="40" t="s">
        <v>976</v>
      </c>
      <c r="AI82" s="40">
        <v>3.08664842844887</v>
      </c>
      <c r="AJ82" s="40" t="s">
        <v>977</v>
      </c>
      <c r="AK82" s="40">
        <v>1.66</v>
      </c>
      <c r="AL82" s="40" t="s">
        <v>976</v>
      </c>
      <c r="AM82" s="75">
        <v>2.3603478260869601E-2</v>
      </c>
      <c r="AN82" s="40">
        <v>3.08664842844887</v>
      </c>
      <c r="AO82" s="40">
        <v>0.150699130434783</v>
      </c>
      <c r="AP82" s="31" t="s">
        <v>1157</v>
      </c>
      <c r="AQ82" s="31">
        <v>1</v>
      </c>
      <c r="AR82" s="32" t="e">
        <f t="shared" si="28"/>
        <v>#VALUE!</v>
      </c>
      <c r="AS82" s="32" t="e">
        <f t="shared" si="29"/>
        <v>#VALUE!</v>
      </c>
      <c r="AT82" s="32">
        <f t="shared" si="30"/>
        <v>0.12</v>
      </c>
      <c r="AU82" s="32">
        <f t="shared" si="31"/>
        <v>0.26</v>
      </c>
      <c r="AV82" s="32">
        <f t="shared" si="32"/>
        <v>0.5</v>
      </c>
      <c r="AW82" s="32">
        <f t="shared" si="33"/>
        <v>0.98</v>
      </c>
      <c r="AX82" s="32">
        <f t="shared" si="34"/>
        <v>1.66</v>
      </c>
      <c r="AY82" s="32" t="e">
        <f t="shared" si="35"/>
        <v>#VALUE!</v>
      </c>
      <c r="AZ82" s="32">
        <f t="shared" si="36"/>
        <v>4.3499999999999996</v>
      </c>
      <c r="BA82" s="32" t="e">
        <f t="shared" si="37"/>
        <v>#VALUE!</v>
      </c>
      <c r="BB82" s="32" t="e">
        <f t="shared" si="38"/>
        <v>#VALUE!</v>
      </c>
      <c r="BC82" s="32">
        <f t="shared" si="39"/>
        <v>0.26</v>
      </c>
      <c r="BD82" s="32" t="e">
        <f t="shared" si="40"/>
        <v>#VALUE!</v>
      </c>
      <c r="BE82" s="28">
        <v>2.0879999999999999E-2</v>
      </c>
      <c r="BF82" s="32">
        <v>0.23</v>
      </c>
      <c r="BG82" s="32" t="e">
        <f t="shared" si="41"/>
        <v>#VALUE!</v>
      </c>
      <c r="BH82" s="32" t="e">
        <f t="shared" si="42"/>
        <v>#VALUE!</v>
      </c>
      <c r="BI82" s="32">
        <f t="shared" si="43"/>
        <v>1.0893913043478259E-2</v>
      </c>
      <c r="BJ82" s="32">
        <f t="shared" si="44"/>
        <v>2.3603478260869566E-2</v>
      </c>
      <c r="BK82" s="32">
        <f t="shared" si="45"/>
        <v>4.5391304347826081E-2</v>
      </c>
      <c r="BL82" s="32">
        <f t="shared" si="46"/>
        <v>8.8966956521739124E-2</v>
      </c>
      <c r="BM82" s="32">
        <f t="shared" si="47"/>
        <v>0.15069913043478259</v>
      </c>
      <c r="BN82" s="32" t="e">
        <f t="shared" si="48"/>
        <v>#VALUE!</v>
      </c>
      <c r="BO82" s="32">
        <f t="shared" si="49"/>
        <v>0.39490434782608691</v>
      </c>
      <c r="BP82" s="32" t="e">
        <f t="shared" si="50"/>
        <v>#VALUE!</v>
      </c>
      <c r="BQ82" s="32" t="e">
        <f t="shared" si="51"/>
        <v>#VALUE!</v>
      </c>
      <c r="BR82" s="32">
        <f t="shared" si="52"/>
        <v>2.3603478260869566E-2</v>
      </c>
      <c r="BS82" s="32" t="e">
        <f t="shared" si="53"/>
        <v>#VALUE!</v>
      </c>
      <c r="BT82" s="32"/>
      <c r="BU82" s="32"/>
      <c r="BV82" s="32">
        <v>1.0893913043478259E-2</v>
      </c>
      <c r="BW82" s="32">
        <v>2.3603478260869566E-2</v>
      </c>
      <c r="BX82" s="32">
        <v>4.5391304347826081E-2</v>
      </c>
      <c r="BY82" s="32">
        <v>8.8966956521739124E-2</v>
      </c>
      <c r="BZ82" s="32">
        <v>0.15069913043478259</v>
      </c>
      <c r="CA82" s="32"/>
      <c r="CB82" s="32">
        <v>0.39490434782608691</v>
      </c>
      <c r="CC82" s="32"/>
      <c r="CD82" s="32"/>
      <c r="CE82" s="32">
        <v>2.3603478260869566E-2</v>
      </c>
      <c r="CF82" s="33"/>
      <c r="CG82" s="77"/>
    </row>
    <row r="83" spans="1:85" x14ac:dyDescent="0.25">
      <c r="A83" s="39">
        <v>3750772</v>
      </c>
      <c r="B83" s="40" t="s">
        <v>162</v>
      </c>
      <c r="C83" s="40" t="str">
        <f>Table14[[#This Row],[Biomarker Abbreviation]]&amp;" // "&amp;Table14[[#This Row],[Parent OFR]]</f>
        <v>BCIPP // TCIPP</v>
      </c>
      <c r="D83" s="28" t="s">
        <v>1151</v>
      </c>
      <c r="E83" s="28" t="s">
        <v>1027</v>
      </c>
      <c r="F83" s="40" t="s">
        <v>74</v>
      </c>
      <c r="G83" s="40">
        <v>2019</v>
      </c>
      <c r="H83" s="40" t="s">
        <v>163</v>
      </c>
      <c r="I83" s="40" t="s">
        <v>164</v>
      </c>
      <c r="J83" s="40" t="s">
        <v>171</v>
      </c>
      <c r="K83" s="40" t="s">
        <v>55</v>
      </c>
      <c r="L83" s="40" t="s">
        <v>40</v>
      </c>
      <c r="M83" s="40" t="s">
        <v>41</v>
      </c>
      <c r="N83" s="40">
        <v>19</v>
      </c>
      <c r="O83" s="41">
        <v>64</v>
      </c>
      <c r="P83" s="40" t="s">
        <v>165</v>
      </c>
      <c r="Q83" s="40" t="s">
        <v>433</v>
      </c>
      <c r="R83" s="40" t="s">
        <v>433</v>
      </c>
      <c r="S83" s="40" t="s">
        <v>433</v>
      </c>
      <c r="T83" s="41">
        <v>33.200000000000003</v>
      </c>
      <c r="U83" s="41">
        <v>106</v>
      </c>
      <c r="V83" s="40" t="s">
        <v>433</v>
      </c>
      <c r="W83" s="41">
        <v>606</v>
      </c>
      <c r="X83" s="40" t="s">
        <v>433</v>
      </c>
      <c r="Y83" s="41">
        <v>1400</v>
      </c>
      <c r="Z83" s="41">
        <v>180</v>
      </c>
      <c r="AA83" s="40" t="s">
        <v>433</v>
      </c>
      <c r="AB83" s="41">
        <v>83.8</v>
      </c>
      <c r="AC83" s="40" t="s">
        <v>433</v>
      </c>
      <c r="AD83" s="40">
        <v>83.8</v>
      </c>
      <c r="AE83" s="40">
        <v>606</v>
      </c>
      <c r="AF83" s="40" t="s">
        <v>166</v>
      </c>
      <c r="AG83" s="40">
        <v>8.3799999999999999E-2</v>
      </c>
      <c r="AH83" s="40" t="s">
        <v>976</v>
      </c>
      <c r="AI83" s="40">
        <v>3.3294607608589399</v>
      </c>
      <c r="AJ83" s="40" t="s">
        <v>977</v>
      </c>
      <c r="AK83" s="40">
        <v>0.60599999999999998</v>
      </c>
      <c r="AL83" s="40" t="s">
        <v>976</v>
      </c>
      <c r="AM83" s="75">
        <v>9.8677536231884105E-3</v>
      </c>
      <c r="AN83" s="40">
        <v>3.3294607608589399</v>
      </c>
      <c r="AO83" s="40">
        <v>7.1358695652173898E-2</v>
      </c>
      <c r="AP83" s="28" t="s">
        <v>1158</v>
      </c>
      <c r="AQ83" s="28">
        <f>1/1000</f>
        <v>1E-3</v>
      </c>
      <c r="AR83" s="32" t="e">
        <f t="shared" si="28"/>
        <v>#VALUE!</v>
      </c>
      <c r="AS83" s="32" t="e">
        <f t="shared" si="29"/>
        <v>#VALUE!</v>
      </c>
      <c r="AT83" s="32" t="e">
        <f t="shared" si="30"/>
        <v>#VALUE!</v>
      </c>
      <c r="AU83" s="32">
        <f t="shared" si="31"/>
        <v>3.32E-2</v>
      </c>
      <c r="AV83" s="32">
        <f t="shared" si="32"/>
        <v>0.106</v>
      </c>
      <c r="AW83" s="32" t="e">
        <f t="shared" si="33"/>
        <v>#VALUE!</v>
      </c>
      <c r="AX83" s="32">
        <f t="shared" si="34"/>
        <v>0.60599999999999998</v>
      </c>
      <c r="AY83" s="32" t="e">
        <f t="shared" si="35"/>
        <v>#VALUE!</v>
      </c>
      <c r="AZ83" s="32">
        <f t="shared" si="36"/>
        <v>1.4000000000000001</v>
      </c>
      <c r="BA83" s="32">
        <f t="shared" si="37"/>
        <v>0.18</v>
      </c>
      <c r="BB83" s="32" t="e">
        <f t="shared" si="38"/>
        <v>#VALUE!</v>
      </c>
      <c r="BC83" s="32">
        <f t="shared" si="39"/>
        <v>8.3799999999999999E-2</v>
      </c>
      <c r="BD83" s="32" t="e">
        <f t="shared" si="40"/>
        <v>#VALUE!</v>
      </c>
      <c r="BE83" s="28">
        <v>2.70833333333333E-2</v>
      </c>
      <c r="BF83" s="32">
        <v>0.23</v>
      </c>
      <c r="BG83" s="32" t="e">
        <f t="shared" si="41"/>
        <v>#VALUE!</v>
      </c>
      <c r="BH83" s="32" t="e">
        <f t="shared" si="42"/>
        <v>#VALUE!</v>
      </c>
      <c r="BI83" s="32" t="e">
        <f t="shared" si="43"/>
        <v>#VALUE!</v>
      </c>
      <c r="BJ83" s="32">
        <f t="shared" si="44"/>
        <v>3.9094202898550673E-3</v>
      </c>
      <c r="BK83" s="32">
        <f t="shared" si="45"/>
        <v>1.2481884057970998E-2</v>
      </c>
      <c r="BL83" s="32" t="e">
        <f t="shared" si="46"/>
        <v>#VALUE!</v>
      </c>
      <c r="BM83" s="32">
        <f t="shared" si="47"/>
        <v>7.1358695652173815E-2</v>
      </c>
      <c r="BN83" s="32" t="e">
        <f t="shared" si="48"/>
        <v>#VALUE!</v>
      </c>
      <c r="BO83" s="32">
        <f t="shared" si="49"/>
        <v>0.16485507246376793</v>
      </c>
      <c r="BP83" s="32">
        <f t="shared" si="50"/>
        <v>2.1195652173913015E-2</v>
      </c>
      <c r="BQ83" s="32" t="e">
        <f t="shared" si="51"/>
        <v>#VALUE!</v>
      </c>
      <c r="BR83" s="32">
        <f t="shared" si="52"/>
        <v>9.8677536231883932E-3</v>
      </c>
      <c r="BS83" s="32" t="e">
        <f t="shared" si="53"/>
        <v>#VALUE!</v>
      </c>
      <c r="BT83" s="32"/>
      <c r="BU83" s="32"/>
      <c r="BV83" s="32"/>
      <c r="BW83" s="32">
        <v>3.9094202898550673E-3</v>
      </c>
      <c r="BX83" s="32">
        <v>1.2481884057970998E-2</v>
      </c>
      <c r="BY83" s="32"/>
      <c r="BZ83" s="32">
        <v>7.1358695652173815E-2</v>
      </c>
      <c r="CA83" s="32"/>
      <c r="CB83" s="32">
        <v>0.16485507246376793</v>
      </c>
      <c r="CC83" s="32">
        <v>2.1195652173913015E-2</v>
      </c>
      <c r="CD83" s="32"/>
      <c r="CE83" s="32">
        <v>9.8677536231883932E-3</v>
      </c>
      <c r="CF83" s="33"/>
      <c r="CG83" s="77"/>
    </row>
    <row r="84" spans="1:85" x14ac:dyDescent="0.25">
      <c r="A84" s="39">
        <v>3750773</v>
      </c>
      <c r="B84" s="40" t="s">
        <v>196</v>
      </c>
      <c r="C84" s="40" t="str">
        <f>Table14[[#This Row],[Biomarker Abbreviation]]&amp;" // "&amp;Table14[[#This Row],[Parent OFR]]</f>
        <v>BCIPP // TCIPP</v>
      </c>
      <c r="D84" s="28" t="s">
        <v>1151</v>
      </c>
      <c r="E84" s="28" t="s">
        <v>1027</v>
      </c>
      <c r="F84" s="40" t="s">
        <v>201</v>
      </c>
      <c r="G84" s="40">
        <v>2015</v>
      </c>
      <c r="H84" s="40" t="s">
        <v>197</v>
      </c>
      <c r="I84" s="40" t="s">
        <v>198</v>
      </c>
      <c r="J84" s="40" t="s">
        <v>202</v>
      </c>
      <c r="K84" s="40" t="s">
        <v>55</v>
      </c>
      <c r="L84" s="40" t="s">
        <v>40</v>
      </c>
      <c r="M84" s="40" t="s">
        <v>41</v>
      </c>
      <c r="N84" s="40">
        <v>43</v>
      </c>
      <c r="O84" s="41">
        <v>18.8</v>
      </c>
      <c r="P84" s="40" t="s">
        <v>43</v>
      </c>
      <c r="Q84" s="40" t="s">
        <v>433</v>
      </c>
      <c r="R84" s="40" t="s">
        <v>433</v>
      </c>
      <c r="S84" s="40" t="s">
        <v>433</v>
      </c>
      <c r="T84" s="40" t="s">
        <v>433</v>
      </c>
      <c r="U84" s="40" t="s">
        <v>433</v>
      </c>
      <c r="V84" s="40" t="s">
        <v>433</v>
      </c>
      <c r="W84" s="40" t="s">
        <v>433</v>
      </c>
      <c r="X84" s="40" t="s">
        <v>57</v>
      </c>
      <c r="Y84" s="41">
        <v>7.5</v>
      </c>
      <c r="Z84" s="40" t="s">
        <v>433</v>
      </c>
      <c r="AA84" s="40" t="s">
        <v>433</v>
      </c>
      <c r="AB84" s="40" t="s">
        <v>44</v>
      </c>
      <c r="AC84" s="40" t="s">
        <v>433</v>
      </c>
      <c r="AD84" s="40">
        <v>0.27386127875258298</v>
      </c>
      <c r="AE84" s="40">
        <v>2.2672430949744502</v>
      </c>
      <c r="AF84" s="40" t="s">
        <v>43</v>
      </c>
      <c r="AG84" s="40">
        <v>0.27386127875258298</v>
      </c>
      <c r="AH84" s="40" t="s">
        <v>977</v>
      </c>
      <c r="AI84" s="40">
        <v>3.6148026040904502</v>
      </c>
      <c r="AJ84" s="40" t="s">
        <v>977</v>
      </c>
      <c r="AK84" s="40">
        <v>2.2672430949744502</v>
      </c>
      <c r="AL84" s="40" t="s">
        <v>977</v>
      </c>
      <c r="AM84" s="75">
        <v>4.5645720064481199E-2</v>
      </c>
      <c r="AN84" s="40">
        <v>3.6148026040904502</v>
      </c>
      <c r="AO84" s="40">
        <v>0.377891844012123</v>
      </c>
      <c r="AP84" s="28" t="s">
        <v>1156</v>
      </c>
      <c r="AQ84" s="31">
        <v>1</v>
      </c>
      <c r="AR84" s="32" t="e">
        <f t="shared" si="28"/>
        <v>#VALUE!</v>
      </c>
      <c r="AS84" s="32" t="e">
        <f t="shared" si="29"/>
        <v>#VALUE!</v>
      </c>
      <c r="AT84" s="32" t="e">
        <f t="shared" si="30"/>
        <v>#VALUE!</v>
      </c>
      <c r="AU84" s="32" t="e">
        <f t="shared" si="31"/>
        <v>#VALUE!</v>
      </c>
      <c r="AV84" s="32" t="e">
        <f t="shared" si="32"/>
        <v>#VALUE!</v>
      </c>
      <c r="AW84" s="32" t="e">
        <f t="shared" si="33"/>
        <v>#VALUE!</v>
      </c>
      <c r="AX84" s="32" t="e">
        <f t="shared" si="34"/>
        <v>#VALUE!</v>
      </c>
      <c r="AY84" s="32" t="e">
        <f t="shared" si="35"/>
        <v>#VALUE!</v>
      </c>
      <c r="AZ84" s="32">
        <f t="shared" si="36"/>
        <v>7.5</v>
      </c>
      <c r="BA84" s="32" t="e">
        <f t="shared" si="37"/>
        <v>#VALUE!</v>
      </c>
      <c r="BB84" s="32" t="e">
        <f t="shared" si="38"/>
        <v>#VALUE!</v>
      </c>
      <c r="BC84" s="32" t="e">
        <f t="shared" si="39"/>
        <v>#VALUE!</v>
      </c>
      <c r="BD84" s="32" t="e">
        <f t="shared" si="40"/>
        <v>#VALUE!</v>
      </c>
      <c r="BE84" s="28">
        <v>3.8335158817086497E-2</v>
      </c>
      <c r="BF84" s="32">
        <v>0.23</v>
      </c>
      <c r="BG84" s="32" t="e">
        <f t="shared" si="41"/>
        <v>#VALUE!</v>
      </c>
      <c r="BH84" s="32" t="e">
        <f t="shared" si="42"/>
        <v>#VALUE!</v>
      </c>
      <c r="BI84" s="32" t="e">
        <f t="shared" si="43"/>
        <v>#VALUE!</v>
      </c>
      <c r="BJ84" s="32" t="e">
        <f t="shared" si="44"/>
        <v>#VALUE!</v>
      </c>
      <c r="BK84" s="32" t="e">
        <f t="shared" si="45"/>
        <v>#VALUE!</v>
      </c>
      <c r="BL84" s="32" t="e">
        <f t="shared" si="46"/>
        <v>#VALUE!</v>
      </c>
      <c r="BM84" s="32" t="e">
        <f t="shared" si="47"/>
        <v>#VALUE!</v>
      </c>
      <c r="BN84" s="32" t="e">
        <f t="shared" si="48"/>
        <v>#VALUE!</v>
      </c>
      <c r="BO84" s="32">
        <f t="shared" si="49"/>
        <v>1.2500595266441248</v>
      </c>
      <c r="BP84" s="32" t="e">
        <f t="shared" si="50"/>
        <v>#VALUE!</v>
      </c>
      <c r="BQ84" s="32" t="e">
        <f t="shared" si="51"/>
        <v>#VALUE!</v>
      </c>
      <c r="BR84" s="32" t="e">
        <f t="shared" si="52"/>
        <v>#VALUE!</v>
      </c>
      <c r="BS84" s="32" t="e">
        <f t="shared" si="53"/>
        <v>#VALUE!</v>
      </c>
      <c r="BT84" s="32"/>
      <c r="BU84" s="32"/>
      <c r="BV84" s="32"/>
      <c r="BW84" s="32"/>
      <c r="BX84" s="32"/>
      <c r="BY84" s="32"/>
      <c r="BZ84" s="32"/>
      <c r="CA84" s="32"/>
      <c r="CB84" s="32">
        <v>1.2500595266441248</v>
      </c>
      <c r="CC84" s="32"/>
      <c r="CD84" s="32"/>
      <c r="CE84" s="32"/>
      <c r="CF84" s="33"/>
      <c r="CG84" s="77"/>
    </row>
    <row r="85" spans="1:85" x14ac:dyDescent="0.25">
      <c r="A85" s="39">
        <v>3750775</v>
      </c>
      <c r="B85" s="40" t="s">
        <v>209</v>
      </c>
      <c r="C85" s="40" t="str">
        <f>Table14[[#This Row],[Biomarker Abbreviation]]&amp;" // "&amp;Table14[[#This Row],[Parent OFR]]</f>
        <v>BCIPP // TCIPP</v>
      </c>
      <c r="D85" s="28" t="s">
        <v>1151</v>
      </c>
      <c r="E85" s="28" t="s">
        <v>1027</v>
      </c>
      <c r="F85" s="40" t="s">
        <v>253</v>
      </c>
      <c r="G85" s="40">
        <v>2018</v>
      </c>
      <c r="H85" s="40" t="s">
        <v>210</v>
      </c>
      <c r="I85" s="40" t="s">
        <v>211</v>
      </c>
      <c r="J85" s="40" t="s">
        <v>254</v>
      </c>
      <c r="K85" s="40" t="s">
        <v>55</v>
      </c>
      <c r="L85" s="40" t="s">
        <v>40</v>
      </c>
      <c r="M85" s="40" t="s">
        <v>41</v>
      </c>
      <c r="N85" s="40">
        <v>77</v>
      </c>
      <c r="O85" s="41">
        <v>11.7</v>
      </c>
      <c r="P85" s="40" t="s">
        <v>165</v>
      </c>
      <c r="Q85" s="40" t="s">
        <v>433</v>
      </c>
      <c r="R85" s="40" t="s">
        <v>433</v>
      </c>
      <c r="S85" s="40" t="s">
        <v>433</v>
      </c>
      <c r="T85" s="40" t="s">
        <v>433</v>
      </c>
      <c r="U85" s="40" t="s">
        <v>433</v>
      </c>
      <c r="V85" s="40" t="s">
        <v>433</v>
      </c>
      <c r="W85" s="40" t="s">
        <v>433</v>
      </c>
      <c r="X85" s="40" t="s">
        <v>433</v>
      </c>
      <c r="Y85" s="40" t="s">
        <v>433</v>
      </c>
      <c r="Z85" s="41">
        <v>399</v>
      </c>
      <c r="AA85" s="40" t="s">
        <v>433</v>
      </c>
      <c r="AB85" s="41">
        <v>19.100000000000001</v>
      </c>
      <c r="AC85" s="40" t="s">
        <v>433</v>
      </c>
      <c r="AD85" s="40">
        <v>19.100000000000001</v>
      </c>
      <c r="AE85" s="40"/>
      <c r="AF85" s="40" t="s">
        <v>166</v>
      </c>
      <c r="AG85" s="40">
        <v>1.9099999999999999E-2</v>
      </c>
      <c r="AH85" s="40" t="s">
        <v>976</v>
      </c>
      <c r="AI85" s="40"/>
      <c r="AJ85" s="40"/>
      <c r="AK85" s="40"/>
      <c r="AL85" s="40"/>
      <c r="AM85" s="75">
        <v>1.4031026086956499E-3</v>
      </c>
      <c r="AN85" s="40"/>
      <c r="AO85" s="40"/>
      <c r="AP85" s="28" t="s">
        <v>1158</v>
      </c>
      <c r="AQ85" s="28">
        <f>1/1000</f>
        <v>1E-3</v>
      </c>
      <c r="AR85" s="32" t="e">
        <f t="shared" si="28"/>
        <v>#VALUE!</v>
      </c>
      <c r="AS85" s="32" t="e">
        <f t="shared" si="29"/>
        <v>#VALUE!</v>
      </c>
      <c r="AT85" s="32" t="e">
        <f t="shared" si="30"/>
        <v>#VALUE!</v>
      </c>
      <c r="AU85" s="32" t="e">
        <f t="shared" si="31"/>
        <v>#VALUE!</v>
      </c>
      <c r="AV85" s="32" t="e">
        <f t="shared" si="32"/>
        <v>#VALUE!</v>
      </c>
      <c r="AW85" s="32" t="e">
        <f t="shared" si="33"/>
        <v>#VALUE!</v>
      </c>
      <c r="AX85" s="32" t="e">
        <f t="shared" si="34"/>
        <v>#VALUE!</v>
      </c>
      <c r="AY85" s="32" t="e">
        <f t="shared" si="35"/>
        <v>#VALUE!</v>
      </c>
      <c r="AZ85" s="32" t="e">
        <f t="shared" si="36"/>
        <v>#VALUE!</v>
      </c>
      <c r="BA85" s="32">
        <f t="shared" si="37"/>
        <v>0.39900000000000002</v>
      </c>
      <c r="BB85" s="32" t="e">
        <f t="shared" si="38"/>
        <v>#VALUE!</v>
      </c>
      <c r="BC85" s="32">
        <f t="shared" si="39"/>
        <v>1.9100000000000002E-2</v>
      </c>
      <c r="BD85" s="32" t="e">
        <f t="shared" si="40"/>
        <v>#VALUE!</v>
      </c>
      <c r="BE85" s="28">
        <v>1.6896000000000001E-2</v>
      </c>
      <c r="BF85" s="32">
        <v>0.23</v>
      </c>
      <c r="BG85" s="32" t="e">
        <f t="shared" si="41"/>
        <v>#VALUE!</v>
      </c>
      <c r="BH85" s="32" t="e">
        <f t="shared" si="42"/>
        <v>#VALUE!</v>
      </c>
      <c r="BI85" s="32" t="e">
        <f t="shared" si="43"/>
        <v>#VALUE!</v>
      </c>
      <c r="BJ85" s="32" t="e">
        <f t="shared" si="44"/>
        <v>#VALUE!</v>
      </c>
      <c r="BK85" s="32" t="e">
        <f t="shared" si="45"/>
        <v>#VALUE!</v>
      </c>
      <c r="BL85" s="32" t="e">
        <f t="shared" si="46"/>
        <v>#VALUE!</v>
      </c>
      <c r="BM85" s="32" t="e">
        <f t="shared" si="47"/>
        <v>#VALUE!</v>
      </c>
      <c r="BN85" s="32" t="e">
        <f t="shared" si="48"/>
        <v>#VALUE!</v>
      </c>
      <c r="BO85" s="32" t="e">
        <f t="shared" si="49"/>
        <v>#VALUE!</v>
      </c>
      <c r="BP85" s="32">
        <f t="shared" si="50"/>
        <v>2.9310886956521742E-2</v>
      </c>
      <c r="BQ85" s="32" t="e">
        <f t="shared" si="51"/>
        <v>#VALUE!</v>
      </c>
      <c r="BR85" s="32">
        <f t="shared" si="52"/>
        <v>1.4031026086956525E-3</v>
      </c>
      <c r="BS85" s="32" t="e">
        <f t="shared" si="53"/>
        <v>#VALUE!</v>
      </c>
      <c r="BT85" s="32"/>
      <c r="BU85" s="32"/>
      <c r="BV85" s="32"/>
      <c r="BW85" s="32"/>
      <c r="BX85" s="32"/>
      <c r="BY85" s="32"/>
      <c r="BZ85" s="32"/>
      <c r="CA85" s="32"/>
      <c r="CB85" s="32"/>
      <c r="CC85" s="32">
        <v>2.9310886956521742E-2</v>
      </c>
      <c r="CD85" s="32"/>
      <c r="CE85" s="32">
        <v>1.4031026086956525E-3</v>
      </c>
      <c r="CF85" s="33"/>
      <c r="CG85" s="77"/>
    </row>
    <row r="86" spans="1:85" x14ac:dyDescent="0.25">
      <c r="A86" s="39">
        <v>3750775</v>
      </c>
      <c r="B86" s="40" t="s">
        <v>209</v>
      </c>
      <c r="C86" s="40" t="str">
        <f>Table14[[#This Row],[Biomarker Abbreviation]]&amp;" // "&amp;Table14[[#This Row],[Parent OFR]]</f>
        <v>BCIPP // TCIPP</v>
      </c>
      <c r="D86" s="28" t="s">
        <v>1151</v>
      </c>
      <c r="E86" s="28" t="s">
        <v>1027</v>
      </c>
      <c r="F86" s="40" t="s">
        <v>270</v>
      </c>
      <c r="G86" s="40">
        <v>2018</v>
      </c>
      <c r="H86" s="40" t="s">
        <v>210</v>
      </c>
      <c r="I86" s="40" t="s">
        <v>211</v>
      </c>
      <c r="J86" s="40" t="s">
        <v>271</v>
      </c>
      <c r="K86" s="40" t="s">
        <v>55</v>
      </c>
      <c r="L86" s="40" t="s">
        <v>40</v>
      </c>
      <c r="M86" s="40" t="s">
        <v>41</v>
      </c>
      <c r="N86" s="40">
        <v>103</v>
      </c>
      <c r="O86" s="41">
        <v>20.399999999999999</v>
      </c>
      <c r="P86" s="40" t="s">
        <v>165</v>
      </c>
      <c r="Q86" s="40" t="s">
        <v>433</v>
      </c>
      <c r="R86" s="40" t="s">
        <v>433</v>
      </c>
      <c r="S86" s="40" t="s">
        <v>433</v>
      </c>
      <c r="T86" s="40" t="s">
        <v>433</v>
      </c>
      <c r="U86" s="40" t="s">
        <v>433</v>
      </c>
      <c r="V86" s="40" t="s">
        <v>433</v>
      </c>
      <c r="W86" s="40" t="s">
        <v>433</v>
      </c>
      <c r="X86" s="40" t="s">
        <v>433</v>
      </c>
      <c r="Y86" s="40" t="s">
        <v>433</v>
      </c>
      <c r="Z86" s="41">
        <v>338</v>
      </c>
      <c r="AA86" s="40" t="s">
        <v>433</v>
      </c>
      <c r="AB86" s="41">
        <v>25.9</v>
      </c>
      <c r="AC86" s="40" t="s">
        <v>433</v>
      </c>
      <c r="AD86" s="40">
        <v>25.9</v>
      </c>
      <c r="AE86" s="40"/>
      <c r="AF86" s="40" t="s">
        <v>166</v>
      </c>
      <c r="AG86" s="40">
        <v>2.5899999999999999E-2</v>
      </c>
      <c r="AH86" s="40" t="s">
        <v>976</v>
      </c>
      <c r="AI86" s="40"/>
      <c r="AJ86" s="40"/>
      <c r="AK86" s="40"/>
      <c r="AL86" s="40"/>
      <c r="AM86" s="75">
        <v>1.9026365217391301E-3</v>
      </c>
      <c r="AN86" s="40"/>
      <c r="AO86" s="40"/>
      <c r="AP86" s="28" t="s">
        <v>1158</v>
      </c>
      <c r="AQ86" s="28">
        <f>1/1000</f>
        <v>1E-3</v>
      </c>
      <c r="AR86" s="32" t="e">
        <f t="shared" si="28"/>
        <v>#VALUE!</v>
      </c>
      <c r="AS86" s="32" t="e">
        <f t="shared" si="29"/>
        <v>#VALUE!</v>
      </c>
      <c r="AT86" s="32" t="e">
        <f t="shared" si="30"/>
        <v>#VALUE!</v>
      </c>
      <c r="AU86" s="32" t="e">
        <f t="shared" si="31"/>
        <v>#VALUE!</v>
      </c>
      <c r="AV86" s="32" t="e">
        <f t="shared" si="32"/>
        <v>#VALUE!</v>
      </c>
      <c r="AW86" s="32" t="e">
        <f t="shared" si="33"/>
        <v>#VALUE!</v>
      </c>
      <c r="AX86" s="32" t="e">
        <f t="shared" si="34"/>
        <v>#VALUE!</v>
      </c>
      <c r="AY86" s="32" t="e">
        <f t="shared" si="35"/>
        <v>#VALUE!</v>
      </c>
      <c r="AZ86" s="32" t="e">
        <f t="shared" si="36"/>
        <v>#VALUE!</v>
      </c>
      <c r="BA86" s="32">
        <f t="shared" si="37"/>
        <v>0.33800000000000002</v>
      </c>
      <c r="BB86" s="32" t="e">
        <f t="shared" si="38"/>
        <v>#VALUE!</v>
      </c>
      <c r="BC86" s="32">
        <f t="shared" si="39"/>
        <v>2.5899999999999999E-2</v>
      </c>
      <c r="BD86" s="32" t="e">
        <f t="shared" si="40"/>
        <v>#VALUE!</v>
      </c>
      <c r="BE86" s="28">
        <v>1.6896000000000001E-2</v>
      </c>
      <c r="BF86" s="32">
        <v>0.23</v>
      </c>
      <c r="BG86" s="32" t="e">
        <f t="shared" si="41"/>
        <v>#VALUE!</v>
      </c>
      <c r="BH86" s="32" t="e">
        <f t="shared" si="42"/>
        <v>#VALUE!</v>
      </c>
      <c r="BI86" s="32" t="e">
        <f t="shared" si="43"/>
        <v>#VALUE!</v>
      </c>
      <c r="BJ86" s="32" t="e">
        <f t="shared" si="44"/>
        <v>#VALUE!</v>
      </c>
      <c r="BK86" s="32" t="e">
        <f t="shared" si="45"/>
        <v>#VALUE!</v>
      </c>
      <c r="BL86" s="32" t="e">
        <f t="shared" si="46"/>
        <v>#VALUE!</v>
      </c>
      <c r="BM86" s="32" t="e">
        <f t="shared" si="47"/>
        <v>#VALUE!</v>
      </c>
      <c r="BN86" s="32" t="e">
        <f t="shared" si="48"/>
        <v>#VALUE!</v>
      </c>
      <c r="BO86" s="32" t="e">
        <f t="shared" si="49"/>
        <v>#VALUE!</v>
      </c>
      <c r="BP86" s="32">
        <f t="shared" si="50"/>
        <v>2.4829773913043481E-2</v>
      </c>
      <c r="BQ86" s="32" t="e">
        <f t="shared" si="51"/>
        <v>#VALUE!</v>
      </c>
      <c r="BR86" s="32">
        <f t="shared" si="52"/>
        <v>1.9026365217391305E-3</v>
      </c>
      <c r="BS86" s="32" t="e">
        <f t="shared" si="53"/>
        <v>#VALUE!</v>
      </c>
      <c r="BT86" s="32"/>
      <c r="BU86" s="32"/>
      <c r="BV86" s="32"/>
      <c r="BW86" s="32"/>
      <c r="BX86" s="32"/>
      <c r="BY86" s="32"/>
      <c r="BZ86" s="32"/>
      <c r="CA86" s="32"/>
      <c r="CB86" s="32"/>
      <c r="CC86" s="32">
        <v>2.4829773913043481E-2</v>
      </c>
      <c r="CD86" s="32"/>
      <c r="CE86" s="32">
        <v>1.9026365217391305E-3</v>
      </c>
      <c r="CF86" s="33"/>
      <c r="CG86" s="77"/>
    </row>
    <row r="87" spans="1:85" x14ac:dyDescent="0.25">
      <c r="A87" s="39">
        <v>3750777</v>
      </c>
      <c r="B87" s="40" t="s">
        <v>390</v>
      </c>
      <c r="C87" s="40" t="str">
        <f>Table14[[#This Row],[Biomarker Abbreviation]]&amp;" // "&amp;Table14[[#This Row],[Parent OFR]]</f>
        <v>BCIPP // TCIPP</v>
      </c>
      <c r="D87" s="28" t="s">
        <v>1151</v>
      </c>
      <c r="E87" s="28" t="s">
        <v>1027</v>
      </c>
      <c r="F87" s="40" t="s">
        <v>99</v>
      </c>
      <c r="G87" s="40">
        <v>2021</v>
      </c>
      <c r="H87" s="40" t="s">
        <v>391</v>
      </c>
      <c r="I87" s="40" t="s">
        <v>39</v>
      </c>
      <c r="J87" s="40" t="s">
        <v>980</v>
      </c>
      <c r="K87" s="40" t="s">
        <v>55</v>
      </c>
      <c r="L87" s="40" t="s">
        <v>40</v>
      </c>
      <c r="M87" s="40" t="s">
        <v>41</v>
      </c>
      <c r="N87" s="40">
        <v>130</v>
      </c>
      <c r="O87" s="41">
        <v>95</v>
      </c>
      <c r="P87" s="40" t="s">
        <v>43</v>
      </c>
      <c r="Q87" s="40" t="s">
        <v>433</v>
      </c>
      <c r="R87" s="40" t="s">
        <v>433</v>
      </c>
      <c r="S87" s="40" t="s">
        <v>433</v>
      </c>
      <c r="T87" s="40" t="s">
        <v>433</v>
      </c>
      <c r="U87" s="40" t="s">
        <v>433</v>
      </c>
      <c r="V87" s="40" t="s">
        <v>433</v>
      </c>
      <c r="W87" s="41">
        <v>2.2999999999999998</v>
      </c>
      <c r="X87" s="41">
        <v>0.04</v>
      </c>
      <c r="Y87" s="41">
        <v>7</v>
      </c>
      <c r="Z87" s="40" t="s">
        <v>433</v>
      </c>
      <c r="AA87" s="40" t="s">
        <v>433</v>
      </c>
      <c r="AB87" s="41">
        <v>0.5</v>
      </c>
      <c r="AC87" s="40" t="s">
        <v>433</v>
      </c>
      <c r="AD87" s="40">
        <v>0.5</v>
      </c>
      <c r="AE87" s="40">
        <v>2.2999999999999998</v>
      </c>
      <c r="AF87" s="40" t="s">
        <v>43</v>
      </c>
      <c r="AG87" s="40">
        <v>0.5</v>
      </c>
      <c r="AH87" s="40" t="s">
        <v>976</v>
      </c>
      <c r="AI87" s="40">
        <v>2.5288795918756999</v>
      </c>
      <c r="AJ87" s="40" t="s">
        <v>977</v>
      </c>
      <c r="AK87" s="40">
        <v>2.2999999999999998</v>
      </c>
      <c r="AL87" s="40" t="s">
        <v>976</v>
      </c>
      <c r="AM87" s="75">
        <v>4.5391304347826102E-2</v>
      </c>
      <c r="AN87" s="40">
        <v>2.5288795918756999</v>
      </c>
      <c r="AO87" s="40">
        <v>0.20880000000000001</v>
      </c>
      <c r="AP87" s="28" t="s">
        <v>1156</v>
      </c>
      <c r="AQ87" s="31">
        <v>1</v>
      </c>
      <c r="AR87" s="32" t="e">
        <f t="shared" si="28"/>
        <v>#VALUE!</v>
      </c>
      <c r="AS87" s="32" t="e">
        <f t="shared" si="29"/>
        <v>#VALUE!</v>
      </c>
      <c r="AT87" s="32" t="e">
        <f t="shared" si="30"/>
        <v>#VALUE!</v>
      </c>
      <c r="AU87" s="32" t="e">
        <f t="shared" si="31"/>
        <v>#VALUE!</v>
      </c>
      <c r="AV87" s="32" t="e">
        <f t="shared" si="32"/>
        <v>#VALUE!</v>
      </c>
      <c r="AW87" s="32" t="e">
        <f t="shared" si="33"/>
        <v>#VALUE!</v>
      </c>
      <c r="AX87" s="32">
        <f t="shared" si="34"/>
        <v>2.2999999999999998</v>
      </c>
      <c r="AY87" s="32">
        <f t="shared" si="35"/>
        <v>0.04</v>
      </c>
      <c r="AZ87" s="32">
        <f t="shared" si="36"/>
        <v>7</v>
      </c>
      <c r="BA87" s="32" t="e">
        <f t="shared" si="37"/>
        <v>#VALUE!</v>
      </c>
      <c r="BB87" s="32" t="e">
        <f t="shared" si="38"/>
        <v>#VALUE!</v>
      </c>
      <c r="BC87" s="32">
        <f t="shared" si="39"/>
        <v>0.5</v>
      </c>
      <c r="BD87" s="32" t="e">
        <f t="shared" si="40"/>
        <v>#VALUE!</v>
      </c>
      <c r="BE87" s="28">
        <v>2.0879999999999999E-2</v>
      </c>
      <c r="BF87" s="32">
        <v>0.23</v>
      </c>
      <c r="BG87" s="32" t="e">
        <f t="shared" si="41"/>
        <v>#VALUE!</v>
      </c>
      <c r="BH87" s="32" t="e">
        <f t="shared" si="42"/>
        <v>#VALUE!</v>
      </c>
      <c r="BI87" s="32" t="e">
        <f t="shared" si="43"/>
        <v>#VALUE!</v>
      </c>
      <c r="BJ87" s="32" t="e">
        <f t="shared" si="44"/>
        <v>#VALUE!</v>
      </c>
      <c r="BK87" s="32" t="e">
        <f t="shared" si="45"/>
        <v>#VALUE!</v>
      </c>
      <c r="BL87" s="32" t="e">
        <f t="shared" si="46"/>
        <v>#VALUE!</v>
      </c>
      <c r="BM87" s="32">
        <f t="shared" si="47"/>
        <v>0.20879999999999999</v>
      </c>
      <c r="BN87" s="32">
        <f t="shared" si="48"/>
        <v>3.6313043478260871E-3</v>
      </c>
      <c r="BO87" s="32">
        <f t="shared" si="49"/>
        <v>0.63547826086956516</v>
      </c>
      <c r="BP87" s="32" t="e">
        <f t="shared" si="50"/>
        <v>#VALUE!</v>
      </c>
      <c r="BQ87" s="32" t="e">
        <f t="shared" si="51"/>
        <v>#VALUE!</v>
      </c>
      <c r="BR87" s="32">
        <f t="shared" si="52"/>
        <v>4.5391304347826081E-2</v>
      </c>
      <c r="BS87" s="32" t="e">
        <f t="shared" si="53"/>
        <v>#VALUE!</v>
      </c>
      <c r="BT87" s="32"/>
      <c r="BU87" s="32"/>
      <c r="BV87" s="32"/>
      <c r="BW87" s="32"/>
      <c r="BX87" s="32"/>
      <c r="BY87" s="32"/>
      <c r="BZ87" s="32">
        <v>0.20879999999999999</v>
      </c>
      <c r="CA87" s="32">
        <v>3.6313043478260871E-3</v>
      </c>
      <c r="CB87" s="32">
        <v>0.63547826086956516</v>
      </c>
      <c r="CC87" s="32"/>
      <c r="CD87" s="32"/>
      <c r="CE87" s="32">
        <v>4.5391304347826081E-2</v>
      </c>
      <c r="CF87" s="33"/>
      <c r="CG87" s="77"/>
    </row>
    <row r="88" spans="1:85" x14ac:dyDescent="0.25">
      <c r="A88" s="39">
        <v>3785964</v>
      </c>
      <c r="B88" s="40" t="s">
        <v>561</v>
      </c>
      <c r="C88" s="40" t="str">
        <f>Table14[[#This Row],[Biomarker Abbreviation]]&amp;" // "&amp;Table14[[#This Row],[Parent OFR]]</f>
        <v>BCIPP // TCIPP</v>
      </c>
      <c r="D88" s="28" t="s">
        <v>1151</v>
      </c>
      <c r="E88" s="28" t="s">
        <v>1027</v>
      </c>
      <c r="F88" s="40" t="s">
        <v>74</v>
      </c>
      <c r="G88" s="40">
        <v>2021</v>
      </c>
      <c r="H88" s="40" t="s">
        <v>562</v>
      </c>
      <c r="I88" s="40" t="s">
        <v>70</v>
      </c>
      <c r="J88" s="40" t="s">
        <v>566</v>
      </c>
      <c r="K88" s="40" t="s">
        <v>55</v>
      </c>
      <c r="L88" s="40" t="s">
        <v>40</v>
      </c>
      <c r="M88" s="40" t="s">
        <v>41</v>
      </c>
      <c r="N88" s="40">
        <v>76</v>
      </c>
      <c r="O88" s="41">
        <v>28</v>
      </c>
      <c r="P88" s="40" t="s">
        <v>43</v>
      </c>
      <c r="Q88" s="40" t="s">
        <v>433</v>
      </c>
      <c r="R88" s="40" t="s">
        <v>433</v>
      </c>
      <c r="S88" s="40" t="s">
        <v>433</v>
      </c>
      <c r="T88" s="40" t="s">
        <v>567</v>
      </c>
      <c r="U88" s="40" t="s">
        <v>433</v>
      </c>
      <c r="V88" s="40" t="s">
        <v>433</v>
      </c>
      <c r="W88" s="40" t="s">
        <v>433</v>
      </c>
      <c r="X88" s="40" t="s">
        <v>57</v>
      </c>
      <c r="Y88" s="41">
        <v>1.3</v>
      </c>
      <c r="Z88" s="40" t="s">
        <v>433</v>
      </c>
      <c r="AA88" s="40" t="s">
        <v>433</v>
      </c>
      <c r="AB88" s="40" t="s">
        <v>567</v>
      </c>
      <c r="AC88" s="40" t="s">
        <v>433</v>
      </c>
      <c r="AD88" s="40">
        <v>0.16522711641858301</v>
      </c>
      <c r="AE88" s="40">
        <v>0.61681387342874106</v>
      </c>
      <c r="AF88" s="40" t="s">
        <v>43</v>
      </c>
      <c r="AG88" s="40">
        <v>0.16522711641858301</v>
      </c>
      <c r="AH88" s="40" t="s">
        <v>977</v>
      </c>
      <c r="AI88" s="40">
        <v>2.2273864485588302</v>
      </c>
      <c r="AJ88" s="40" t="s">
        <v>977</v>
      </c>
      <c r="AK88" s="40">
        <v>0.61681387342874106</v>
      </c>
      <c r="AL88" s="40" t="s">
        <v>977</v>
      </c>
      <c r="AM88" s="75">
        <v>9.6550106289815495E-3</v>
      </c>
      <c r="AN88" s="40">
        <v>2.2273864485588302</v>
      </c>
      <c r="AO88" s="40">
        <v>3.6043384603836E-2</v>
      </c>
      <c r="AP88" s="28" t="s">
        <v>1156</v>
      </c>
      <c r="AQ88" s="31">
        <v>1</v>
      </c>
      <c r="AR88" s="32" t="e">
        <f t="shared" si="28"/>
        <v>#VALUE!</v>
      </c>
      <c r="AS88" s="32" t="e">
        <f t="shared" si="29"/>
        <v>#VALUE!</v>
      </c>
      <c r="AT88" s="32" t="e">
        <f t="shared" si="30"/>
        <v>#VALUE!</v>
      </c>
      <c r="AU88" s="32" t="e">
        <f t="shared" si="31"/>
        <v>#VALUE!</v>
      </c>
      <c r="AV88" s="32" t="e">
        <f t="shared" si="32"/>
        <v>#VALUE!</v>
      </c>
      <c r="AW88" s="32" t="e">
        <f t="shared" si="33"/>
        <v>#VALUE!</v>
      </c>
      <c r="AX88" s="32" t="e">
        <f t="shared" si="34"/>
        <v>#VALUE!</v>
      </c>
      <c r="AY88" s="32" t="e">
        <f t="shared" si="35"/>
        <v>#VALUE!</v>
      </c>
      <c r="AZ88" s="32">
        <f t="shared" si="36"/>
        <v>1.3</v>
      </c>
      <c r="BA88" s="32" t="e">
        <f t="shared" si="37"/>
        <v>#VALUE!</v>
      </c>
      <c r="BB88" s="32" t="e">
        <f t="shared" si="38"/>
        <v>#VALUE!</v>
      </c>
      <c r="BC88" s="32" t="e">
        <f t="shared" si="39"/>
        <v>#VALUE!</v>
      </c>
      <c r="BD88" s="32" t="e">
        <f t="shared" si="40"/>
        <v>#VALUE!</v>
      </c>
      <c r="BE88" s="28">
        <v>1.3440000000000001E-2</v>
      </c>
      <c r="BF88" s="32">
        <v>0.23</v>
      </c>
      <c r="BG88" s="32" t="e">
        <f t="shared" si="41"/>
        <v>#VALUE!</v>
      </c>
      <c r="BH88" s="32" t="e">
        <f t="shared" si="42"/>
        <v>#VALUE!</v>
      </c>
      <c r="BI88" s="32" t="e">
        <f t="shared" si="43"/>
        <v>#VALUE!</v>
      </c>
      <c r="BJ88" s="32" t="e">
        <f t="shared" si="44"/>
        <v>#VALUE!</v>
      </c>
      <c r="BK88" s="32" t="e">
        <f t="shared" si="45"/>
        <v>#VALUE!</v>
      </c>
      <c r="BL88" s="32" t="e">
        <f t="shared" si="46"/>
        <v>#VALUE!</v>
      </c>
      <c r="BM88" s="32" t="e">
        <f t="shared" si="47"/>
        <v>#VALUE!</v>
      </c>
      <c r="BN88" s="32" t="e">
        <f t="shared" si="48"/>
        <v>#VALUE!</v>
      </c>
      <c r="BO88" s="32">
        <f t="shared" si="49"/>
        <v>7.5965217391304352E-2</v>
      </c>
      <c r="BP88" s="32" t="e">
        <f t="shared" si="50"/>
        <v>#VALUE!</v>
      </c>
      <c r="BQ88" s="32" t="e">
        <f t="shared" si="51"/>
        <v>#VALUE!</v>
      </c>
      <c r="BR88" s="32" t="e">
        <f t="shared" si="52"/>
        <v>#VALUE!</v>
      </c>
      <c r="BS88" s="32" t="e">
        <f t="shared" si="53"/>
        <v>#VALUE!</v>
      </c>
      <c r="BT88" s="32"/>
      <c r="BU88" s="32"/>
      <c r="BV88" s="32"/>
      <c r="BW88" s="32"/>
      <c r="BX88" s="32"/>
      <c r="BY88" s="32"/>
      <c r="BZ88" s="32"/>
      <c r="CA88" s="32"/>
      <c r="CB88" s="32">
        <v>7.5965217391304352E-2</v>
      </c>
      <c r="CC88" s="32"/>
      <c r="CD88" s="32"/>
      <c r="CE88" s="32"/>
      <c r="CF88" s="33"/>
      <c r="CG88" s="77"/>
    </row>
    <row r="89" spans="1:85" x14ac:dyDescent="0.25">
      <c r="A89" s="39">
        <v>3785966</v>
      </c>
      <c r="B89" s="40" t="s">
        <v>587</v>
      </c>
      <c r="C89" s="40" t="str">
        <f>Table14[[#This Row],[Biomarker Abbreviation]]&amp;" // "&amp;Table14[[#This Row],[Parent OFR]]</f>
        <v>BCIPP // TCIPP</v>
      </c>
      <c r="D89" s="28" t="s">
        <v>1151</v>
      </c>
      <c r="E89" s="28" t="s">
        <v>1027</v>
      </c>
      <c r="F89" s="40" t="s">
        <v>409</v>
      </c>
      <c r="G89" s="40">
        <v>2016</v>
      </c>
      <c r="H89" s="40" t="s">
        <v>588</v>
      </c>
      <c r="I89" s="40" t="s">
        <v>589</v>
      </c>
      <c r="J89" s="40" t="s">
        <v>590</v>
      </c>
      <c r="K89" s="40" t="s">
        <v>55</v>
      </c>
      <c r="L89" s="40" t="s">
        <v>40</v>
      </c>
      <c r="M89" s="40" t="s">
        <v>41</v>
      </c>
      <c r="N89" s="40">
        <v>28</v>
      </c>
      <c r="O89" s="41">
        <v>11</v>
      </c>
      <c r="P89" s="40" t="s">
        <v>43</v>
      </c>
      <c r="Q89" s="40" t="s">
        <v>433</v>
      </c>
      <c r="R89" s="40" t="s">
        <v>433</v>
      </c>
      <c r="S89" s="40" t="s">
        <v>81</v>
      </c>
      <c r="T89" s="40" t="s">
        <v>81</v>
      </c>
      <c r="U89" s="40" t="s">
        <v>81</v>
      </c>
      <c r="V89" s="40" t="s">
        <v>433</v>
      </c>
      <c r="W89" s="40" t="s">
        <v>81</v>
      </c>
      <c r="X89" s="41">
        <v>0.08</v>
      </c>
      <c r="Y89" s="41">
        <v>4</v>
      </c>
      <c r="Z89" s="40" t="s">
        <v>433</v>
      </c>
      <c r="AA89" s="40" t="s">
        <v>433</v>
      </c>
      <c r="AB89" s="40" t="s">
        <v>81</v>
      </c>
      <c r="AC89" s="40" t="s">
        <v>433</v>
      </c>
      <c r="AD89" s="40">
        <v>0.4</v>
      </c>
      <c r="AE89" s="40">
        <v>4.8637968600461701</v>
      </c>
      <c r="AF89" s="40" t="s">
        <v>43</v>
      </c>
      <c r="AG89" s="40">
        <v>0.4</v>
      </c>
      <c r="AH89" s="40" t="s">
        <v>977</v>
      </c>
      <c r="AI89" s="40">
        <v>4.5664820177215404</v>
      </c>
      <c r="AJ89" s="40" t="s">
        <v>977</v>
      </c>
      <c r="AK89" s="40">
        <v>4.8637968600461701</v>
      </c>
      <c r="AL89" s="40" t="s">
        <v>977</v>
      </c>
      <c r="AM89" s="75">
        <v>2.7547826086956499E-2</v>
      </c>
      <c r="AN89" s="40">
        <v>4.5664820177215404</v>
      </c>
      <c r="AO89" s="40">
        <v>0.33496757505709301</v>
      </c>
      <c r="AP89" s="28" t="s">
        <v>1156</v>
      </c>
      <c r="AQ89" s="31">
        <v>1</v>
      </c>
      <c r="AR89" s="32" t="e">
        <f t="shared" si="28"/>
        <v>#VALUE!</v>
      </c>
      <c r="AS89" s="32" t="e">
        <f t="shared" si="29"/>
        <v>#VALUE!</v>
      </c>
      <c r="AT89" s="32" t="e">
        <f t="shared" si="30"/>
        <v>#VALUE!</v>
      </c>
      <c r="AU89" s="32" t="e">
        <f t="shared" si="31"/>
        <v>#VALUE!</v>
      </c>
      <c r="AV89" s="32" t="e">
        <f t="shared" si="32"/>
        <v>#VALUE!</v>
      </c>
      <c r="AW89" s="32" t="e">
        <f t="shared" si="33"/>
        <v>#VALUE!</v>
      </c>
      <c r="AX89" s="32" t="e">
        <f t="shared" si="34"/>
        <v>#VALUE!</v>
      </c>
      <c r="AY89" s="32">
        <f t="shared" si="35"/>
        <v>0.08</v>
      </c>
      <c r="AZ89" s="32">
        <f t="shared" si="36"/>
        <v>4</v>
      </c>
      <c r="BA89" s="32" t="e">
        <f t="shared" si="37"/>
        <v>#VALUE!</v>
      </c>
      <c r="BB89" s="32" t="e">
        <f t="shared" si="38"/>
        <v>#VALUE!</v>
      </c>
      <c r="BC89" s="32" t="e">
        <f t="shared" si="39"/>
        <v>#VALUE!</v>
      </c>
      <c r="BD89" s="32" t="e">
        <f t="shared" si="40"/>
        <v>#VALUE!</v>
      </c>
      <c r="BE89" s="28">
        <v>1.584E-2</v>
      </c>
      <c r="BF89" s="32">
        <v>0.23</v>
      </c>
      <c r="BG89" s="32" t="e">
        <f t="shared" si="41"/>
        <v>#VALUE!</v>
      </c>
      <c r="BH89" s="32" t="e">
        <f t="shared" si="42"/>
        <v>#VALUE!</v>
      </c>
      <c r="BI89" s="32" t="e">
        <f t="shared" si="43"/>
        <v>#VALUE!</v>
      </c>
      <c r="BJ89" s="32" t="e">
        <f t="shared" si="44"/>
        <v>#VALUE!</v>
      </c>
      <c r="BK89" s="32" t="e">
        <f t="shared" si="45"/>
        <v>#VALUE!</v>
      </c>
      <c r="BL89" s="32" t="e">
        <f t="shared" si="46"/>
        <v>#VALUE!</v>
      </c>
      <c r="BM89" s="32" t="e">
        <f t="shared" si="47"/>
        <v>#VALUE!</v>
      </c>
      <c r="BN89" s="32">
        <f t="shared" si="48"/>
        <v>5.5095652173913039E-3</v>
      </c>
      <c r="BO89" s="32">
        <f t="shared" si="49"/>
        <v>0.27547826086956523</v>
      </c>
      <c r="BP89" s="32" t="e">
        <f t="shared" si="50"/>
        <v>#VALUE!</v>
      </c>
      <c r="BQ89" s="32" t="e">
        <f t="shared" si="51"/>
        <v>#VALUE!</v>
      </c>
      <c r="BR89" s="32" t="e">
        <f t="shared" si="52"/>
        <v>#VALUE!</v>
      </c>
      <c r="BS89" s="32" t="e">
        <f t="shared" si="53"/>
        <v>#VALUE!</v>
      </c>
      <c r="BT89" s="32"/>
      <c r="BU89" s="32"/>
      <c r="BV89" s="32"/>
      <c r="BW89" s="32"/>
      <c r="BX89" s="32"/>
      <c r="BY89" s="32"/>
      <c r="BZ89" s="32"/>
      <c r="CA89" s="32">
        <v>5.5095652173913039E-3</v>
      </c>
      <c r="CB89" s="32">
        <v>0.27547826086956523</v>
      </c>
      <c r="CC89" s="32"/>
      <c r="CD89" s="32"/>
      <c r="CE89" s="32"/>
      <c r="CF89" s="33"/>
      <c r="CG89" s="77"/>
    </row>
    <row r="90" spans="1:85" x14ac:dyDescent="0.25">
      <c r="A90" s="39">
        <v>3785966</v>
      </c>
      <c r="B90" s="40" t="s">
        <v>587</v>
      </c>
      <c r="C90" s="40" t="str">
        <f>Table14[[#This Row],[Biomarker Abbreviation]]&amp;" // "&amp;Table14[[#This Row],[Parent OFR]]</f>
        <v>BCIPP // TCIPP</v>
      </c>
      <c r="D90" s="28" t="s">
        <v>1151</v>
      </c>
      <c r="E90" s="28" t="s">
        <v>1027</v>
      </c>
      <c r="F90" s="40" t="s">
        <v>48</v>
      </c>
      <c r="G90" s="40">
        <v>2016</v>
      </c>
      <c r="H90" s="40" t="s">
        <v>588</v>
      </c>
      <c r="I90" s="40" t="s">
        <v>589</v>
      </c>
      <c r="J90" s="40" t="s">
        <v>596</v>
      </c>
      <c r="K90" s="40" t="s">
        <v>55</v>
      </c>
      <c r="L90" s="40" t="s">
        <v>40</v>
      </c>
      <c r="M90" s="40" t="s">
        <v>41</v>
      </c>
      <c r="N90" s="40">
        <v>33</v>
      </c>
      <c r="O90" s="41">
        <v>9</v>
      </c>
      <c r="P90" s="40" t="s">
        <v>43</v>
      </c>
      <c r="Q90" s="40" t="s">
        <v>433</v>
      </c>
      <c r="R90" s="40" t="s">
        <v>433</v>
      </c>
      <c r="S90" s="40" t="s">
        <v>81</v>
      </c>
      <c r="T90" s="40" t="s">
        <v>81</v>
      </c>
      <c r="U90" s="40" t="s">
        <v>81</v>
      </c>
      <c r="V90" s="40" t="s">
        <v>433</v>
      </c>
      <c r="W90" s="40" t="s">
        <v>81</v>
      </c>
      <c r="X90" s="41">
        <v>0.08</v>
      </c>
      <c r="Y90" s="41">
        <v>3.4</v>
      </c>
      <c r="Z90" s="40" t="s">
        <v>433</v>
      </c>
      <c r="AA90" s="40" t="s">
        <v>433</v>
      </c>
      <c r="AB90" s="40" t="s">
        <v>81</v>
      </c>
      <c r="AC90" s="40" t="s">
        <v>433</v>
      </c>
      <c r="AD90" s="40">
        <v>0.36878177829171599</v>
      </c>
      <c r="AE90" s="40">
        <v>4.0421624320381797</v>
      </c>
      <c r="AF90" s="40" t="s">
        <v>43</v>
      </c>
      <c r="AG90" s="40">
        <v>0.36878177829171599</v>
      </c>
      <c r="AH90" s="40" t="s">
        <v>977</v>
      </c>
      <c r="AI90" s="40">
        <v>4.2872662063319602</v>
      </c>
      <c r="AJ90" s="40" t="s">
        <v>977</v>
      </c>
      <c r="AK90" s="40">
        <v>4.0421624320381797</v>
      </c>
      <c r="AL90" s="40" t="s">
        <v>977</v>
      </c>
      <c r="AM90" s="75">
        <v>5.3845490016636001E-2</v>
      </c>
      <c r="AN90" s="40">
        <v>4.2872662063319602</v>
      </c>
      <c r="AO90" s="40">
        <v>0.59019243816261602</v>
      </c>
      <c r="AP90" s="28" t="s">
        <v>1156</v>
      </c>
      <c r="AQ90" s="31">
        <v>1</v>
      </c>
      <c r="AR90" s="32" t="e">
        <f t="shared" si="28"/>
        <v>#VALUE!</v>
      </c>
      <c r="AS90" s="32" t="e">
        <f t="shared" si="29"/>
        <v>#VALUE!</v>
      </c>
      <c r="AT90" s="32" t="e">
        <f t="shared" si="30"/>
        <v>#VALUE!</v>
      </c>
      <c r="AU90" s="32" t="e">
        <f t="shared" si="31"/>
        <v>#VALUE!</v>
      </c>
      <c r="AV90" s="32" t="e">
        <f t="shared" si="32"/>
        <v>#VALUE!</v>
      </c>
      <c r="AW90" s="32" t="e">
        <f t="shared" si="33"/>
        <v>#VALUE!</v>
      </c>
      <c r="AX90" s="32" t="e">
        <f t="shared" si="34"/>
        <v>#VALUE!</v>
      </c>
      <c r="AY90" s="32">
        <f t="shared" si="35"/>
        <v>0.08</v>
      </c>
      <c r="AZ90" s="32">
        <f t="shared" si="36"/>
        <v>3.4</v>
      </c>
      <c r="BA90" s="32" t="e">
        <f t="shared" si="37"/>
        <v>#VALUE!</v>
      </c>
      <c r="BB90" s="32" t="e">
        <f t="shared" si="38"/>
        <v>#VALUE!</v>
      </c>
      <c r="BC90" s="32" t="e">
        <f t="shared" si="39"/>
        <v>#VALUE!</v>
      </c>
      <c r="BD90" s="32" t="e">
        <f t="shared" si="40"/>
        <v>#VALUE!</v>
      </c>
      <c r="BE90" s="28">
        <v>3.3582089552238799E-2</v>
      </c>
      <c r="BF90" s="32">
        <v>0.23</v>
      </c>
      <c r="BG90" s="32" t="e">
        <f t="shared" si="41"/>
        <v>#VALUE!</v>
      </c>
      <c r="BH90" s="32" t="e">
        <f t="shared" si="42"/>
        <v>#VALUE!</v>
      </c>
      <c r="BI90" s="32" t="e">
        <f t="shared" si="43"/>
        <v>#VALUE!</v>
      </c>
      <c r="BJ90" s="32" t="e">
        <f t="shared" si="44"/>
        <v>#VALUE!</v>
      </c>
      <c r="BK90" s="32" t="e">
        <f t="shared" si="45"/>
        <v>#VALUE!</v>
      </c>
      <c r="BL90" s="32" t="e">
        <f t="shared" si="46"/>
        <v>#VALUE!</v>
      </c>
      <c r="BM90" s="32" t="e">
        <f t="shared" si="47"/>
        <v>#VALUE!</v>
      </c>
      <c r="BN90" s="32">
        <f t="shared" si="48"/>
        <v>1.1680726800778711E-2</v>
      </c>
      <c r="BO90" s="32">
        <f t="shared" si="49"/>
        <v>0.49643088903309524</v>
      </c>
      <c r="BP90" s="32" t="e">
        <f t="shared" si="50"/>
        <v>#VALUE!</v>
      </c>
      <c r="BQ90" s="32" t="e">
        <f t="shared" si="51"/>
        <v>#VALUE!</v>
      </c>
      <c r="BR90" s="32" t="e">
        <f t="shared" si="52"/>
        <v>#VALUE!</v>
      </c>
      <c r="BS90" s="32" t="e">
        <f t="shared" si="53"/>
        <v>#VALUE!</v>
      </c>
      <c r="BT90" s="32"/>
      <c r="BU90" s="32"/>
      <c r="BV90" s="32"/>
      <c r="BW90" s="32"/>
      <c r="BX90" s="32"/>
      <c r="BY90" s="32"/>
      <c r="BZ90" s="32"/>
      <c r="CA90" s="32">
        <v>1.1680726800778711E-2</v>
      </c>
      <c r="CB90" s="32">
        <v>0.49643088903309524</v>
      </c>
      <c r="CC90" s="32"/>
      <c r="CD90" s="32"/>
      <c r="CE90" s="32"/>
      <c r="CF90" s="33"/>
      <c r="CG90" s="77"/>
    </row>
    <row r="91" spans="1:85" x14ac:dyDescent="0.25">
      <c r="A91" s="39">
        <v>3785967</v>
      </c>
      <c r="B91" s="40" t="s">
        <v>613</v>
      </c>
      <c r="C91" s="40" t="str">
        <f>Table14[[#This Row],[Biomarker Abbreviation]]&amp;" // "&amp;Table14[[#This Row],[Parent OFR]]</f>
        <v>BCIPP // TCIPP</v>
      </c>
      <c r="D91" s="28" t="s">
        <v>1151</v>
      </c>
      <c r="E91" s="28" t="s">
        <v>1027</v>
      </c>
      <c r="F91" s="40" t="s">
        <v>48</v>
      </c>
      <c r="G91" s="40">
        <v>2019</v>
      </c>
      <c r="H91" s="40" t="s">
        <v>614</v>
      </c>
      <c r="I91" s="40" t="s">
        <v>589</v>
      </c>
      <c r="J91" s="40" t="s">
        <v>616</v>
      </c>
      <c r="K91" s="40" t="s">
        <v>55</v>
      </c>
      <c r="L91" s="40" t="s">
        <v>40</v>
      </c>
      <c r="M91" s="40" t="s">
        <v>41</v>
      </c>
      <c r="N91" s="40">
        <v>90</v>
      </c>
      <c r="O91" s="41">
        <v>91</v>
      </c>
      <c r="P91" s="40" t="s">
        <v>43</v>
      </c>
      <c r="Q91" s="40" t="s">
        <v>433</v>
      </c>
      <c r="R91" s="40" t="s">
        <v>433</v>
      </c>
      <c r="S91" s="41">
        <v>0.3</v>
      </c>
      <c r="T91" s="41">
        <v>0.9</v>
      </c>
      <c r="U91" s="41">
        <v>2.2999999999999998</v>
      </c>
      <c r="V91" s="40" t="s">
        <v>433</v>
      </c>
      <c r="W91" s="40" t="s">
        <v>433</v>
      </c>
      <c r="X91" s="40" t="s">
        <v>433</v>
      </c>
      <c r="Y91" s="41">
        <v>17.100000000000001</v>
      </c>
      <c r="Z91" s="40" t="s">
        <v>433</v>
      </c>
      <c r="AA91" s="40" t="s">
        <v>433</v>
      </c>
      <c r="AB91" s="40" t="s">
        <v>433</v>
      </c>
      <c r="AC91" s="40" t="s">
        <v>433</v>
      </c>
      <c r="AD91" s="40">
        <v>0.9</v>
      </c>
      <c r="AE91" s="40">
        <v>10.786274305370601</v>
      </c>
      <c r="AF91" s="40" t="s">
        <v>43</v>
      </c>
      <c r="AG91" s="40">
        <v>0.9</v>
      </c>
      <c r="AH91" s="40" t="s">
        <v>977</v>
      </c>
      <c r="AI91" s="40">
        <v>4.5264720179978504</v>
      </c>
      <c r="AJ91" s="40" t="s">
        <v>977</v>
      </c>
      <c r="AK91" s="40">
        <v>10.786274305370601</v>
      </c>
      <c r="AL91" s="40" t="s">
        <v>977</v>
      </c>
      <c r="AM91" s="75">
        <v>9.2946400908809304E-2</v>
      </c>
      <c r="AN91" s="40">
        <v>4.5264720179978504</v>
      </c>
      <c r="AO91" s="40">
        <v>1.11393930655485</v>
      </c>
      <c r="AP91" s="28" t="s">
        <v>1156</v>
      </c>
      <c r="AQ91" s="31">
        <v>1</v>
      </c>
      <c r="AR91" s="32" t="e">
        <f t="shared" si="28"/>
        <v>#VALUE!</v>
      </c>
      <c r="AS91" s="32" t="e">
        <f t="shared" si="29"/>
        <v>#VALUE!</v>
      </c>
      <c r="AT91" s="32">
        <f t="shared" si="30"/>
        <v>0.3</v>
      </c>
      <c r="AU91" s="32">
        <f t="shared" si="31"/>
        <v>0.9</v>
      </c>
      <c r="AV91" s="32">
        <f t="shared" si="32"/>
        <v>2.2999999999999998</v>
      </c>
      <c r="AW91" s="32" t="e">
        <f t="shared" si="33"/>
        <v>#VALUE!</v>
      </c>
      <c r="AX91" s="32" t="e">
        <f t="shared" si="34"/>
        <v>#VALUE!</v>
      </c>
      <c r="AY91" s="32" t="e">
        <f t="shared" si="35"/>
        <v>#VALUE!</v>
      </c>
      <c r="AZ91" s="32">
        <f t="shared" si="36"/>
        <v>17.100000000000001</v>
      </c>
      <c r="BA91" s="32" t="e">
        <f t="shared" si="37"/>
        <v>#VALUE!</v>
      </c>
      <c r="BB91" s="32" t="e">
        <f t="shared" si="38"/>
        <v>#VALUE!</v>
      </c>
      <c r="BC91" s="32" t="e">
        <f t="shared" si="39"/>
        <v>#VALUE!</v>
      </c>
      <c r="BD91" s="32" t="e">
        <f t="shared" si="40"/>
        <v>#VALUE!</v>
      </c>
      <c r="BE91" s="28">
        <v>2.37529691211401E-2</v>
      </c>
      <c r="BF91" s="32">
        <v>0.23</v>
      </c>
      <c r="BG91" s="32" t="e">
        <f t="shared" si="41"/>
        <v>#VALUE!</v>
      </c>
      <c r="BH91" s="32" t="e">
        <f t="shared" si="42"/>
        <v>#VALUE!</v>
      </c>
      <c r="BI91" s="32">
        <f t="shared" si="43"/>
        <v>3.0982133636269695E-2</v>
      </c>
      <c r="BJ91" s="32">
        <f t="shared" si="44"/>
        <v>9.2946400908809096E-2</v>
      </c>
      <c r="BK91" s="32">
        <f t="shared" si="45"/>
        <v>0.23752969121140097</v>
      </c>
      <c r="BL91" s="32" t="e">
        <f t="shared" si="46"/>
        <v>#VALUE!</v>
      </c>
      <c r="BM91" s="32" t="e">
        <f t="shared" si="47"/>
        <v>#VALUE!</v>
      </c>
      <c r="BN91" s="32" t="e">
        <f t="shared" si="48"/>
        <v>#VALUE!</v>
      </c>
      <c r="BO91" s="32">
        <f t="shared" si="49"/>
        <v>1.7659816172673728</v>
      </c>
      <c r="BP91" s="32" t="e">
        <f t="shared" si="50"/>
        <v>#VALUE!</v>
      </c>
      <c r="BQ91" s="32" t="e">
        <f t="shared" si="51"/>
        <v>#VALUE!</v>
      </c>
      <c r="BR91" s="32" t="e">
        <f t="shared" si="52"/>
        <v>#VALUE!</v>
      </c>
      <c r="BS91" s="32" t="e">
        <f t="shared" si="53"/>
        <v>#VALUE!</v>
      </c>
      <c r="BT91" s="32"/>
      <c r="BU91" s="32"/>
      <c r="BV91" s="32">
        <v>3.0982133636269695E-2</v>
      </c>
      <c r="BW91" s="32">
        <v>9.2946400908809096E-2</v>
      </c>
      <c r="BX91" s="32">
        <v>0.23752969121140097</v>
      </c>
      <c r="BY91" s="32"/>
      <c r="BZ91" s="32"/>
      <c r="CA91" s="32"/>
      <c r="CB91" s="32">
        <v>1.7659816172673728</v>
      </c>
      <c r="CC91" s="32"/>
      <c r="CD91" s="32"/>
      <c r="CE91" s="32"/>
      <c r="CF91" s="33"/>
      <c r="CG91" s="77"/>
    </row>
    <row r="92" spans="1:85" x14ac:dyDescent="0.25">
      <c r="A92" s="39">
        <v>3785967</v>
      </c>
      <c r="B92" s="40" t="s">
        <v>613</v>
      </c>
      <c r="C92" s="40" t="str">
        <f>Table14[[#This Row],[Biomarker Abbreviation]]&amp;" // "&amp;Table14[[#This Row],[Parent OFR]]</f>
        <v>BCIPP // TCIPP</v>
      </c>
      <c r="D92" s="28" t="s">
        <v>1151</v>
      </c>
      <c r="E92" s="28" t="s">
        <v>1027</v>
      </c>
      <c r="F92" s="40" t="s">
        <v>409</v>
      </c>
      <c r="G92" s="40">
        <v>2019</v>
      </c>
      <c r="H92" s="40" t="s">
        <v>614</v>
      </c>
      <c r="I92" s="40" t="s">
        <v>589</v>
      </c>
      <c r="J92" s="40" t="s">
        <v>618</v>
      </c>
      <c r="K92" s="40" t="s">
        <v>55</v>
      </c>
      <c r="L92" s="40" t="s">
        <v>40</v>
      </c>
      <c r="M92" s="40" t="s">
        <v>41</v>
      </c>
      <c r="N92" s="40">
        <v>96</v>
      </c>
      <c r="O92" s="41">
        <v>84</v>
      </c>
      <c r="P92" s="40" t="s">
        <v>43</v>
      </c>
      <c r="Q92" s="40" t="s">
        <v>433</v>
      </c>
      <c r="R92" s="40" t="s">
        <v>433</v>
      </c>
      <c r="S92" s="41">
        <v>0.3</v>
      </c>
      <c r="T92" s="41">
        <v>0.7</v>
      </c>
      <c r="U92" s="41">
        <v>1.5</v>
      </c>
      <c r="V92" s="40" t="s">
        <v>433</v>
      </c>
      <c r="W92" s="40" t="s">
        <v>433</v>
      </c>
      <c r="X92" s="40" t="s">
        <v>433</v>
      </c>
      <c r="Y92" s="41">
        <v>13.9</v>
      </c>
      <c r="Z92" s="40" t="s">
        <v>433</v>
      </c>
      <c r="AA92" s="40" t="s">
        <v>433</v>
      </c>
      <c r="AB92" s="40" t="s">
        <v>433</v>
      </c>
      <c r="AC92" s="40" t="s">
        <v>433</v>
      </c>
      <c r="AD92" s="40">
        <v>0.7</v>
      </c>
      <c r="AE92" s="40">
        <v>4.9816637029251796</v>
      </c>
      <c r="AF92" s="40" t="s">
        <v>43</v>
      </c>
      <c r="AG92" s="40">
        <v>0.7</v>
      </c>
      <c r="AH92" s="40" t="s">
        <v>977</v>
      </c>
      <c r="AI92" s="40">
        <v>3.2972147922746502</v>
      </c>
      <c r="AJ92" s="40" t="s">
        <v>977</v>
      </c>
      <c r="AK92" s="40">
        <v>4.9816637029251796</v>
      </c>
      <c r="AL92" s="40" t="s">
        <v>977</v>
      </c>
      <c r="AM92" s="75">
        <v>4.8208695652173901E-2</v>
      </c>
      <c r="AN92" s="40">
        <v>3.2972147922746502</v>
      </c>
      <c r="AO92" s="40">
        <v>0.34308501327971702</v>
      </c>
      <c r="AP92" s="28" t="s">
        <v>1156</v>
      </c>
      <c r="AQ92" s="31">
        <v>1</v>
      </c>
      <c r="AR92" s="32" t="e">
        <f t="shared" si="28"/>
        <v>#VALUE!</v>
      </c>
      <c r="AS92" s="32" t="e">
        <f t="shared" si="29"/>
        <v>#VALUE!</v>
      </c>
      <c r="AT92" s="32">
        <f t="shared" si="30"/>
        <v>0.3</v>
      </c>
      <c r="AU92" s="32">
        <f t="shared" si="31"/>
        <v>0.7</v>
      </c>
      <c r="AV92" s="32">
        <f t="shared" si="32"/>
        <v>1.5</v>
      </c>
      <c r="AW92" s="32" t="e">
        <f t="shared" si="33"/>
        <v>#VALUE!</v>
      </c>
      <c r="AX92" s="32" t="e">
        <f t="shared" si="34"/>
        <v>#VALUE!</v>
      </c>
      <c r="AY92" s="32" t="e">
        <f t="shared" si="35"/>
        <v>#VALUE!</v>
      </c>
      <c r="AZ92" s="32">
        <f t="shared" si="36"/>
        <v>13.9</v>
      </c>
      <c r="BA92" s="32" t="e">
        <f t="shared" si="37"/>
        <v>#VALUE!</v>
      </c>
      <c r="BB92" s="32" t="e">
        <f t="shared" si="38"/>
        <v>#VALUE!</v>
      </c>
      <c r="BC92" s="32" t="e">
        <f t="shared" si="39"/>
        <v>#VALUE!</v>
      </c>
      <c r="BD92" s="32" t="e">
        <f t="shared" si="40"/>
        <v>#VALUE!</v>
      </c>
      <c r="BE92" s="28">
        <v>1.584E-2</v>
      </c>
      <c r="BF92" s="32">
        <v>0.23</v>
      </c>
      <c r="BG92" s="32" t="e">
        <f t="shared" si="41"/>
        <v>#VALUE!</v>
      </c>
      <c r="BH92" s="32" t="e">
        <f t="shared" si="42"/>
        <v>#VALUE!</v>
      </c>
      <c r="BI92" s="32">
        <f t="shared" si="43"/>
        <v>2.0660869565217392E-2</v>
      </c>
      <c r="BJ92" s="32">
        <f t="shared" si="44"/>
        <v>4.8208695652173908E-2</v>
      </c>
      <c r="BK92" s="32">
        <f t="shared" si="45"/>
        <v>0.10330434782608695</v>
      </c>
      <c r="BL92" s="32" t="e">
        <f t="shared" si="46"/>
        <v>#VALUE!</v>
      </c>
      <c r="BM92" s="32" t="e">
        <f t="shared" si="47"/>
        <v>#VALUE!</v>
      </c>
      <c r="BN92" s="32" t="e">
        <f t="shared" si="48"/>
        <v>#VALUE!</v>
      </c>
      <c r="BO92" s="32">
        <f t="shared" si="49"/>
        <v>0.95728695652173912</v>
      </c>
      <c r="BP92" s="32" t="e">
        <f t="shared" si="50"/>
        <v>#VALUE!</v>
      </c>
      <c r="BQ92" s="32" t="e">
        <f t="shared" si="51"/>
        <v>#VALUE!</v>
      </c>
      <c r="BR92" s="32" t="e">
        <f t="shared" si="52"/>
        <v>#VALUE!</v>
      </c>
      <c r="BS92" s="32" t="e">
        <f t="shared" si="53"/>
        <v>#VALUE!</v>
      </c>
      <c r="BT92" s="32"/>
      <c r="BU92" s="32"/>
      <c r="BV92" s="32">
        <v>2.0660869565217392E-2</v>
      </c>
      <c r="BW92" s="32">
        <v>4.8208695652173908E-2</v>
      </c>
      <c r="BX92" s="32">
        <v>0.10330434782608695</v>
      </c>
      <c r="BY92" s="32"/>
      <c r="BZ92" s="32"/>
      <c r="CA92" s="32"/>
      <c r="CB92" s="32">
        <v>0.95728695652173912</v>
      </c>
      <c r="CC92" s="32"/>
      <c r="CD92" s="32"/>
      <c r="CE92" s="32"/>
      <c r="CF92" s="33"/>
      <c r="CG92" s="77"/>
    </row>
    <row r="93" spans="1:85" x14ac:dyDescent="0.25">
      <c r="A93" s="39">
        <v>3785972</v>
      </c>
      <c r="B93" s="40" t="s">
        <v>730</v>
      </c>
      <c r="C93" s="40" t="str">
        <f>Table14[[#This Row],[Biomarker Abbreviation]]&amp;" // "&amp;Table14[[#This Row],[Parent OFR]]</f>
        <v>BCIPP // TCIPP</v>
      </c>
      <c r="D93" s="28" t="s">
        <v>1151</v>
      </c>
      <c r="E93" s="28" t="s">
        <v>1027</v>
      </c>
      <c r="F93" s="40" t="s">
        <v>99</v>
      </c>
      <c r="G93" s="40">
        <v>2017</v>
      </c>
      <c r="H93" s="40" t="s">
        <v>38</v>
      </c>
      <c r="I93" s="40" t="s">
        <v>731</v>
      </c>
      <c r="J93" s="40" t="s">
        <v>733</v>
      </c>
      <c r="K93" s="40" t="s">
        <v>55</v>
      </c>
      <c r="L93" s="40" t="s">
        <v>40</v>
      </c>
      <c r="M93" s="40" t="s">
        <v>41</v>
      </c>
      <c r="N93" s="40">
        <v>349</v>
      </c>
      <c r="O93" s="41">
        <v>48.7</v>
      </c>
      <c r="P93" s="40" t="s">
        <v>43</v>
      </c>
      <c r="Q93" s="40" t="s">
        <v>433</v>
      </c>
      <c r="R93" s="40" t="s">
        <v>433</v>
      </c>
      <c r="S93" s="40" t="s">
        <v>717</v>
      </c>
      <c r="T93" s="41">
        <v>0.7</v>
      </c>
      <c r="U93" s="41">
        <v>1.1000000000000001</v>
      </c>
      <c r="V93" s="40" t="s">
        <v>433</v>
      </c>
      <c r="W93" s="40" t="s">
        <v>433</v>
      </c>
      <c r="X93" s="40" t="s">
        <v>433</v>
      </c>
      <c r="Y93" s="41">
        <v>6.1</v>
      </c>
      <c r="Z93" s="40" t="s">
        <v>433</v>
      </c>
      <c r="AA93" s="40" t="s">
        <v>433</v>
      </c>
      <c r="AB93" s="40" t="s">
        <v>717</v>
      </c>
      <c r="AC93" s="40" t="s">
        <v>433</v>
      </c>
      <c r="AD93" s="40">
        <v>0.7</v>
      </c>
      <c r="AE93" s="40">
        <v>2.78935737549254</v>
      </c>
      <c r="AF93" s="40" t="s">
        <v>43</v>
      </c>
      <c r="AG93" s="40">
        <v>0.7</v>
      </c>
      <c r="AH93" s="40" t="s">
        <v>977</v>
      </c>
      <c r="AI93" s="40">
        <v>2.3175067227014798</v>
      </c>
      <c r="AJ93" s="40" t="s">
        <v>977</v>
      </c>
      <c r="AK93" s="40">
        <v>2.78935737549254</v>
      </c>
      <c r="AL93" s="40" t="s">
        <v>977</v>
      </c>
      <c r="AM93" s="75">
        <v>6.3547826086956499E-2</v>
      </c>
      <c r="AN93" s="40">
        <v>2.3175067227014798</v>
      </c>
      <c r="AO93" s="40">
        <v>0.253225139131671</v>
      </c>
      <c r="AP93" s="28" t="s">
        <v>1156</v>
      </c>
      <c r="AQ93" s="31">
        <v>1</v>
      </c>
      <c r="AR93" s="32" t="e">
        <f t="shared" si="28"/>
        <v>#VALUE!</v>
      </c>
      <c r="AS93" s="32" t="e">
        <f t="shared" si="29"/>
        <v>#VALUE!</v>
      </c>
      <c r="AT93" s="32" t="e">
        <f t="shared" si="30"/>
        <v>#VALUE!</v>
      </c>
      <c r="AU93" s="32">
        <f t="shared" si="31"/>
        <v>0.7</v>
      </c>
      <c r="AV93" s="32">
        <f t="shared" si="32"/>
        <v>1.1000000000000001</v>
      </c>
      <c r="AW93" s="32" t="e">
        <f t="shared" si="33"/>
        <v>#VALUE!</v>
      </c>
      <c r="AX93" s="32" t="e">
        <f t="shared" si="34"/>
        <v>#VALUE!</v>
      </c>
      <c r="AY93" s="32" t="e">
        <f t="shared" si="35"/>
        <v>#VALUE!</v>
      </c>
      <c r="AZ93" s="32">
        <f t="shared" si="36"/>
        <v>6.1</v>
      </c>
      <c r="BA93" s="32" t="e">
        <f t="shared" si="37"/>
        <v>#VALUE!</v>
      </c>
      <c r="BB93" s="32" t="e">
        <f t="shared" si="38"/>
        <v>#VALUE!</v>
      </c>
      <c r="BC93" s="32" t="e">
        <f t="shared" si="39"/>
        <v>#VALUE!</v>
      </c>
      <c r="BD93" s="32" t="e">
        <f t="shared" si="40"/>
        <v>#VALUE!</v>
      </c>
      <c r="BE93" s="28">
        <v>2.0879999999999999E-2</v>
      </c>
      <c r="BF93" s="32">
        <v>0.23</v>
      </c>
      <c r="BG93" s="32" t="e">
        <f t="shared" si="41"/>
        <v>#VALUE!</v>
      </c>
      <c r="BH93" s="32" t="e">
        <f t="shared" si="42"/>
        <v>#VALUE!</v>
      </c>
      <c r="BI93" s="32" t="e">
        <f t="shared" si="43"/>
        <v>#VALUE!</v>
      </c>
      <c r="BJ93" s="32">
        <f t="shared" si="44"/>
        <v>6.3547826086956513E-2</v>
      </c>
      <c r="BK93" s="32">
        <f t="shared" si="45"/>
        <v>9.9860869565217392E-2</v>
      </c>
      <c r="BL93" s="32" t="e">
        <f t="shared" si="46"/>
        <v>#VALUE!</v>
      </c>
      <c r="BM93" s="32" t="e">
        <f t="shared" si="47"/>
        <v>#VALUE!</v>
      </c>
      <c r="BN93" s="32" t="e">
        <f t="shared" si="48"/>
        <v>#VALUE!</v>
      </c>
      <c r="BO93" s="32">
        <f t="shared" si="49"/>
        <v>0.55377391304347812</v>
      </c>
      <c r="BP93" s="32" t="e">
        <f t="shared" si="50"/>
        <v>#VALUE!</v>
      </c>
      <c r="BQ93" s="32" t="e">
        <f t="shared" si="51"/>
        <v>#VALUE!</v>
      </c>
      <c r="BR93" s="32" t="e">
        <f t="shared" si="52"/>
        <v>#VALUE!</v>
      </c>
      <c r="BS93" s="32" t="e">
        <f t="shared" si="53"/>
        <v>#VALUE!</v>
      </c>
      <c r="BT93" s="32"/>
      <c r="BU93" s="32"/>
      <c r="BV93" s="32"/>
      <c r="BW93" s="32">
        <v>6.3547826086956513E-2</v>
      </c>
      <c r="BX93" s="32">
        <v>9.9860869565217392E-2</v>
      </c>
      <c r="BY93" s="32"/>
      <c r="BZ93" s="32"/>
      <c r="CA93" s="32"/>
      <c r="CB93" s="32">
        <v>0.55377391304347812</v>
      </c>
      <c r="CC93" s="32"/>
      <c r="CD93" s="32"/>
      <c r="CE93" s="32"/>
      <c r="CF93" s="33"/>
      <c r="CG93" s="77"/>
    </row>
    <row r="94" spans="1:85" x14ac:dyDescent="0.25">
      <c r="A94" s="39">
        <v>3785974</v>
      </c>
      <c r="B94" s="40" t="s">
        <v>744</v>
      </c>
      <c r="C94" s="40" t="str">
        <f>Table14[[#This Row],[Biomarker Abbreviation]]&amp;" // "&amp;Table14[[#This Row],[Parent OFR]]</f>
        <v>BCIPP // TCIPP</v>
      </c>
      <c r="D94" s="28" t="s">
        <v>1151</v>
      </c>
      <c r="E94" s="28" t="s">
        <v>1027</v>
      </c>
      <c r="F94" s="40" t="s">
        <v>201</v>
      </c>
      <c r="G94" s="40">
        <v>2020</v>
      </c>
      <c r="H94" s="40" t="s">
        <v>745</v>
      </c>
      <c r="I94" s="40" t="s">
        <v>746</v>
      </c>
      <c r="J94" s="40" t="s">
        <v>749</v>
      </c>
      <c r="K94" s="40" t="s">
        <v>55</v>
      </c>
      <c r="L94" s="40" t="s">
        <v>40</v>
      </c>
      <c r="M94" s="40" t="s">
        <v>41</v>
      </c>
      <c r="N94" s="40">
        <v>100</v>
      </c>
      <c r="O94" s="41">
        <v>71.400000000000006</v>
      </c>
      <c r="P94" s="40" t="s">
        <v>43</v>
      </c>
      <c r="Q94" s="40" t="s">
        <v>433</v>
      </c>
      <c r="R94" s="40" t="s">
        <v>750</v>
      </c>
      <c r="S94" s="40" t="s">
        <v>433</v>
      </c>
      <c r="T94" s="41">
        <v>0.72</v>
      </c>
      <c r="U94" s="40" t="s">
        <v>433</v>
      </c>
      <c r="V94" s="40" t="s">
        <v>433</v>
      </c>
      <c r="W94" s="41">
        <v>58.1</v>
      </c>
      <c r="X94" s="40" t="s">
        <v>433</v>
      </c>
      <c r="Y94" s="40" t="s">
        <v>433</v>
      </c>
      <c r="Z94" s="40" t="s">
        <v>433</v>
      </c>
      <c r="AA94" s="40" t="s">
        <v>433</v>
      </c>
      <c r="AB94" s="40" t="s">
        <v>433</v>
      </c>
      <c r="AC94" s="40" t="s">
        <v>433</v>
      </c>
      <c r="AD94" s="40">
        <v>0.72</v>
      </c>
      <c r="AE94" s="40">
        <v>58.1</v>
      </c>
      <c r="AF94" s="40" t="s">
        <v>43</v>
      </c>
      <c r="AG94" s="40">
        <v>0.72</v>
      </c>
      <c r="AH94" s="40" t="s">
        <v>977</v>
      </c>
      <c r="AI94" s="40">
        <v>14.430408183438001</v>
      </c>
      <c r="AJ94" s="40" t="s">
        <v>977</v>
      </c>
      <c r="AK94" s="40">
        <v>58.1</v>
      </c>
      <c r="AL94" s="40" t="s">
        <v>976</v>
      </c>
      <c r="AM94" s="75">
        <v>0.111304347826087</v>
      </c>
      <c r="AN94" s="40">
        <v>14.430408183438001</v>
      </c>
      <c r="AO94" s="40">
        <v>8.9816425120773005</v>
      </c>
      <c r="AP94" s="28" t="s">
        <v>1156</v>
      </c>
      <c r="AQ94" s="31">
        <v>1</v>
      </c>
      <c r="AR94" s="32" t="e">
        <f t="shared" si="28"/>
        <v>#VALUE!</v>
      </c>
      <c r="AS94" s="32" t="e">
        <f t="shared" si="29"/>
        <v>#VALUE!</v>
      </c>
      <c r="AT94" s="32" t="e">
        <f t="shared" si="30"/>
        <v>#VALUE!</v>
      </c>
      <c r="AU94" s="32">
        <f t="shared" si="31"/>
        <v>0.72</v>
      </c>
      <c r="AV94" s="32" t="e">
        <f t="shared" si="32"/>
        <v>#VALUE!</v>
      </c>
      <c r="AW94" s="32" t="e">
        <f t="shared" si="33"/>
        <v>#VALUE!</v>
      </c>
      <c r="AX94" s="32">
        <f t="shared" si="34"/>
        <v>58.1</v>
      </c>
      <c r="AY94" s="32" t="e">
        <f t="shared" si="35"/>
        <v>#VALUE!</v>
      </c>
      <c r="AZ94" s="32" t="e">
        <f t="shared" si="36"/>
        <v>#VALUE!</v>
      </c>
      <c r="BA94" s="32" t="e">
        <f t="shared" si="37"/>
        <v>#VALUE!</v>
      </c>
      <c r="BB94" s="32" t="e">
        <f t="shared" si="38"/>
        <v>#VALUE!</v>
      </c>
      <c r="BC94" s="32" t="e">
        <f t="shared" si="39"/>
        <v>#VALUE!</v>
      </c>
      <c r="BD94" s="32" t="e">
        <f t="shared" si="40"/>
        <v>#VALUE!</v>
      </c>
      <c r="BE94" s="28">
        <v>3.5555555555555597E-2</v>
      </c>
      <c r="BF94" s="32">
        <v>0.23</v>
      </c>
      <c r="BG94" s="32" t="e">
        <f t="shared" si="41"/>
        <v>#VALUE!</v>
      </c>
      <c r="BH94" s="32" t="e">
        <f t="shared" si="42"/>
        <v>#VALUE!</v>
      </c>
      <c r="BI94" s="32" t="e">
        <f t="shared" si="43"/>
        <v>#VALUE!</v>
      </c>
      <c r="BJ94" s="32">
        <f t="shared" si="44"/>
        <v>0.11130434782608707</v>
      </c>
      <c r="BK94" s="32" t="e">
        <f t="shared" si="45"/>
        <v>#VALUE!</v>
      </c>
      <c r="BL94" s="32" t="e">
        <f t="shared" si="46"/>
        <v>#VALUE!</v>
      </c>
      <c r="BM94" s="32">
        <f t="shared" si="47"/>
        <v>8.981642512077304</v>
      </c>
      <c r="BN94" s="32" t="e">
        <f t="shared" si="48"/>
        <v>#VALUE!</v>
      </c>
      <c r="BO94" s="32" t="e">
        <f t="shared" si="49"/>
        <v>#VALUE!</v>
      </c>
      <c r="BP94" s="32" t="e">
        <f t="shared" si="50"/>
        <v>#VALUE!</v>
      </c>
      <c r="BQ94" s="32" t="e">
        <f t="shared" si="51"/>
        <v>#VALUE!</v>
      </c>
      <c r="BR94" s="32" t="e">
        <f t="shared" si="52"/>
        <v>#VALUE!</v>
      </c>
      <c r="BS94" s="32" t="e">
        <f t="shared" si="53"/>
        <v>#VALUE!</v>
      </c>
      <c r="BT94" s="32"/>
      <c r="BU94" s="32"/>
      <c r="BV94" s="32"/>
      <c r="BW94" s="32">
        <v>0.11130434782608707</v>
      </c>
      <c r="BX94" s="32"/>
      <c r="BY94" s="32"/>
      <c r="BZ94" s="32">
        <v>8.981642512077304</v>
      </c>
      <c r="CA94" s="32"/>
      <c r="CB94" s="32"/>
      <c r="CC94" s="32"/>
      <c r="CD94" s="32"/>
      <c r="CE94" s="32"/>
      <c r="CF94" s="33"/>
      <c r="CG94" s="77"/>
    </row>
    <row r="95" spans="1:85" x14ac:dyDescent="0.25">
      <c r="A95" s="39">
        <v>3785974</v>
      </c>
      <c r="B95" s="40" t="s">
        <v>744</v>
      </c>
      <c r="C95" s="40" t="str">
        <f>Table14[[#This Row],[Biomarker Abbreviation]]&amp;" // "&amp;Table14[[#This Row],[Parent OFR]]</f>
        <v>BCIPP // TCIPP</v>
      </c>
      <c r="D95" s="28" t="s">
        <v>1151</v>
      </c>
      <c r="E95" s="28" t="s">
        <v>1027</v>
      </c>
      <c r="F95" s="40" t="s">
        <v>201</v>
      </c>
      <c r="G95" s="40">
        <v>2020</v>
      </c>
      <c r="H95" s="40" t="s">
        <v>745</v>
      </c>
      <c r="I95" s="40" t="s">
        <v>746</v>
      </c>
      <c r="J95" s="40" t="s">
        <v>755</v>
      </c>
      <c r="K95" s="40" t="s">
        <v>55</v>
      </c>
      <c r="L95" s="40" t="s">
        <v>40</v>
      </c>
      <c r="M95" s="40" t="s">
        <v>41</v>
      </c>
      <c r="N95" s="40">
        <v>100</v>
      </c>
      <c r="O95" s="41">
        <v>87</v>
      </c>
      <c r="P95" s="40" t="s">
        <v>43</v>
      </c>
      <c r="Q95" s="40" t="s">
        <v>433</v>
      </c>
      <c r="R95" s="40" t="s">
        <v>750</v>
      </c>
      <c r="S95" s="40" t="s">
        <v>433</v>
      </c>
      <c r="T95" s="41">
        <v>13.9</v>
      </c>
      <c r="U95" s="40" t="s">
        <v>433</v>
      </c>
      <c r="V95" s="40" t="s">
        <v>433</v>
      </c>
      <c r="W95" s="41">
        <v>563</v>
      </c>
      <c r="X95" s="40" t="s">
        <v>433</v>
      </c>
      <c r="Y95" s="40" t="s">
        <v>433</v>
      </c>
      <c r="Z95" s="40" t="s">
        <v>433</v>
      </c>
      <c r="AA95" s="40" t="s">
        <v>433</v>
      </c>
      <c r="AB95" s="40" t="s">
        <v>433</v>
      </c>
      <c r="AC95" s="40" t="s">
        <v>433</v>
      </c>
      <c r="AD95" s="40">
        <v>13.9</v>
      </c>
      <c r="AE95" s="40">
        <v>563</v>
      </c>
      <c r="AF95" s="40" t="s">
        <v>43</v>
      </c>
      <c r="AG95" s="40">
        <v>13.9</v>
      </c>
      <c r="AH95" s="40" t="s">
        <v>977</v>
      </c>
      <c r="AI95" s="40">
        <v>9.4904479814671596</v>
      </c>
      <c r="AJ95" s="40" t="s">
        <v>977</v>
      </c>
      <c r="AK95" s="40">
        <v>563</v>
      </c>
      <c r="AL95" s="40" t="s">
        <v>976</v>
      </c>
      <c r="AM95" s="75">
        <v>2.3454637493672301</v>
      </c>
      <c r="AN95" s="40">
        <v>9.4904479814671596</v>
      </c>
      <c r="AO95" s="40">
        <v>94.999718769334606</v>
      </c>
      <c r="AP95" s="28" t="s">
        <v>1156</v>
      </c>
      <c r="AQ95" s="31">
        <v>1</v>
      </c>
      <c r="AR95" s="32" t="e">
        <f t="shared" si="28"/>
        <v>#VALUE!</v>
      </c>
      <c r="AS95" s="32" t="e">
        <f t="shared" si="29"/>
        <v>#VALUE!</v>
      </c>
      <c r="AT95" s="32" t="e">
        <f t="shared" si="30"/>
        <v>#VALUE!</v>
      </c>
      <c r="AU95" s="32">
        <f t="shared" si="31"/>
        <v>13.9</v>
      </c>
      <c r="AV95" s="32" t="e">
        <f t="shared" si="32"/>
        <v>#VALUE!</v>
      </c>
      <c r="AW95" s="32" t="e">
        <f t="shared" si="33"/>
        <v>#VALUE!</v>
      </c>
      <c r="AX95" s="32">
        <f t="shared" si="34"/>
        <v>563</v>
      </c>
      <c r="AY95" s="32" t="e">
        <f t="shared" si="35"/>
        <v>#VALUE!</v>
      </c>
      <c r="AZ95" s="32" t="e">
        <f t="shared" si="36"/>
        <v>#VALUE!</v>
      </c>
      <c r="BA95" s="32" t="e">
        <f t="shared" si="37"/>
        <v>#VALUE!</v>
      </c>
      <c r="BB95" s="32" t="e">
        <f t="shared" si="38"/>
        <v>#VALUE!</v>
      </c>
      <c r="BC95" s="32" t="e">
        <f t="shared" si="39"/>
        <v>#VALUE!</v>
      </c>
      <c r="BD95" s="32" t="e">
        <f t="shared" si="40"/>
        <v>#VALUE!</v>
      </c>
      <c r="BE95" s="28">
        <v>3.8809831824062099E-2</v>
      </c>
      <c r="BF95" s="32">
        <v>0.23</v>
      </c>
      <c r="BG95" s="32" t="e">
        <f t="shared" si="41"/>
        <v>#VALUE!</v>
      </c>
      <c r="BH95" s="32" t="e">
        <f t="shared" si="42"/>
        <v>#VALUE!</v>
      </c>
      <c r="BI95" s="32" t="e">
        <f t="shared" si="43"/>
        <v>#VALUE!</v>
      </c>
      <c r="BJ95" s="32">
        <f t="shared" si="44"/>
        <v>2.3454637493672315</v>
      </c>
      <c r="BK95" s="32" t="e">
        <f t="shared" si="45"/>
        <v>#VALUE!</v>
      </c>
      <c r="BL95" s="32" t="e">
        <f t="shared" si="46"/>
        <v>#VALUE!</v>
      </c>
      <c r="BM95" s="32">
        <f t="shared" si="47"/>
        <v>94.999718769334606</v>
      </c>
      <c r="BN95" s="32" t="e">
        <f t="shared" si="48"/>
        <v>#VALUE!</v>
      </c>
      <c r="BO95" s="32" t="e">
        <f t="shared" si="49"/>
        <v>#VALUE!</v>
      </c>
      <c r="BP95" s="32" t="e">
        <f t="shared" si="50"/>
        <v>#VALUE!</v>
      </c>
      <c r="BQ95" s="32" t="e">
        <f t="shared" si="51"/>
        <v>#VALUE!</v>
      </c>
      <c r="BR95" s="32" t="e">
        <f t="shared" si="52"/>
        <v>#VALUE!</v>
      </c>
      <c r="BS95" s="32" t="e">
        <f t="shared" si="53"/>
        <v>#VALUE!</v>
      </c>
      <c r="BT95" s="32"/>
      <c r="BU95" s="32"/>
      <c r="BV95" s="32"/>
      <c r="BW95" s="32">
        <v>2.3454637493672315</v>
      </c>
      <c r="BX95" s="32"/>
      <c r="BY95" s="32"/>
      <c r="BZ95" s="32">
        <v>94.999718769334606</v>
      </c>
      <c r="CA95" s="32"/>
      <c r="CB95" s="32"/>
      <c r="CC95" s="32"/>
      <c r="CD95" s="32"/>
      <c r="CE95" s="32"/>
      <c r="CF95" s="33"/>
      <c r="CG95" s="77"/>
    </row>
    <row r="96" spans="1:85" x14ac:dyDescent="0.25">
      <c r="A96" s="39">
        <v>3750768</v>
      </c>
      <c r="B96" s="40" t="s">
        <v>37</v>
      </c>
      <c r="C96" s="40" t="str">
        <f>Table14[[#This Row],[Biomarker Abbreviation]]&amp;" // "&amp;Table14[[#This Row],[Parent OFR]]</f>
        <v>BDCIPP // TDCIPP</v>
      </c>
      <c r="D96" s="28" t="s">
        <v>1153</v>
      </c>
      <c r="E96" s="28" t="s">
        <v>1154</v>
      </c>
      <c r="F96" s="40" t="s">
        <v>48</v>
      </c>
      <c r="G96" s="40">
        <v>2018</v>
      </c>
      <c r="H96" s="40" t="s">
        <v>38</v>
      </c>
      <c r="I96" s="40" t="s">
        <v>39</v>
      </c>
      <c r="J96" s="40" t="s">
        <v>49</v>
      </c>
      <c r="K96" s="40" t="s">
        <v>62</v>
      </c>
      <c r="L96" s="40" t="s">
        <v>40</v>
      </c>
      <c r="M96" s="40" t="s">
        <v>41</v>
      </c>
      <c r="N96" s="40">
        <v>181</v>
      </c>
      <c r="O96" s="41">
        <v>100</v>
      </c>
      <c r="P96" s="40" t="s">
        <v>43</v>
      </c>
      <c r="Q96" s="40" t="s">
        <v>433</v>
      </c>
      <c r="R96" s="41">
        <v>1.42</v>
      </c>
      <c r="S96" s="40" t="s">
        <v>433</v>
      </c>
      <c r="T96" s="40" t="s">
        <v>433</v>
      </c>
      <c r="U96" s="40" t="s">
        <v>433</v>
      </c>
      <c r="V96" s="41">
        <v>23.9</v>
      </c>
      <c r="W96" s="40" t="s">
        <v>433</v>
      </c>
      <c r="X96" s="40" t="s">
        <v>433</v>
      </c>
      <c r="Y96" s="41">
        <v>80.7</v>
      </c>
      <c r="Z96" s="40" t="s">
        <v>433</v>
      </c>
      <c r="AA96" s="40" t="s">
        <v>433</v>
      </c>
      <c r="AB96" s="41">
        <v>5.63</v>
      </c>
      <c r="AC96" s="40" t="s">
        <v>433</v>
      </c>
      <c r="AD96" s="40">
        <v>5.63</v>
      </c>
      <c r="AE96" s="40">
        <v>34.463206655364203</v>
      </c>
      <c r="AF96" s="40" t="s">
        <v>43</v>
      </c>
      <c r="AG96" s="40">
        <v>5.63</v>
      </c>
      <c r="AH96" s="40" t="s">
        <v>976</v>
      </c>
      <c r="AI96" s="40">
        <v>3.00863279588489</v>
      </c>
      <c r="AJ96" s="40" t="s">
        <v>977</v>
      </c>
      <c r="AK96" s="40">
        <v>34.463206655364203</v>
      </c>
      <c r="AL96" s="40" t="s">
        <v>977</v>
      </c>
      <c r="AM96" s="75">
        <v>0.66264918434123499</v>
      </c>
      <c r="AN96" s="40">
        <v>3.00863279588489</v>
      </c>
      <c r="AO96" s="40">
        <v>4.0563083090515999</v>
      </c>
      <c r="AP96" s="28" t="s">
        <v>1156</v>
      </c>
      <c r="AQ96" s="31">
        <v>1</v>
      </c>
      <c r="AR96" s="32" t="e">
        <f t="shared" si="28"/>
        <v>#VALUE!</v>
      </c>
      <c r="AS96" s="32">
        <f t="shared" si="29"/>
        <v>1.42</v>
      </c>
      <c r="AT96" s="32" t="e">
        <f t="shared" si="30"/>
        <v>#VALUE!</v>
      </c>
      <c r="AU96" s="32" t="e">
        <f t="shared" si="31"/>
        <v>#VALUE!</v>
      </c>
      <c r="AV96" s="32" t="e">
        <f t="shared" si="32"/>
        <v>#VALUE!</v>
      </c>
      <c r="AW96" s="32">
        <f t="shared" si="33"/>
        <v>23.9</v>
      </c>
      <c r="AX96" s="32" t="e">
        <f t="shared" si="34"/>
        <v>#VALUE!</v>
      </c>
      <c r="AY96" s="32" t="e">
        <f t="shared" si="35"/>
        <v>#VALUE!</v>
      </c>
      <c r="AZ96" s="32">
        <f t="shared" si="36"/>
        <v>80.7</v>
      </c>
      <c r="BA96" s="32" t="e">
        <f t="shared" si="37"/>
        <v>#VALUE!</v>
      </c>
      <c r="BB96" s="32" t="e">
        <f t="shared" si="38"/>
        <v>#VALUE!</v>
      </c>
      <c r="BC96" s="32">
        <f t="shared" si="39"/>
        <v>5.63</v>
      </c>
      <c r="BD96" s="32" t="e">
        <f t="shared" si="40"/>
        <v>#VALUE!</v>
      </c>
      <c r="BE96" s="28">
        <v>2.70709258256632E-2</v>
      </c>
      <c r="BF96" s="32">
        <v>0.23</v>
      </c>
      <c r="BG96" s="32" t="e">
        <f t="shared" si="41"/>
        <v>#VALUE!</v>
      </c>
      <c r="BH96" s="32">
        <f t="shared" si="42"/>
        <v>0.16713354205409453</v>
      </c>
      <c r="BI96" s="32" t="e">
        <f t="shared" si="43"/>
        <v>#VALUE!</v>
      </c>
      <c r="BJ96" s="32" t="e">
        <f t="shared" si="44"/>
        <v>#VALUE!</v>
      </c>
      <c r="BK96" s="32" t="e">
        <f t="shared" si="45"/>
        <v>#VALUE!</v>
      </c>
      <c r="BL96" s="32">
        <f t="shared" si="46"/>
        <v>2.8130222923189145</v>
      </c>
      <c r="BM96" s="32" t="e">
        <f t="shared" si="47"/>
        <v>#VALUE!</v>
      </c>
      <c r="BN96" s="32" t="e">
        <f t="shared" si="48"/>
        <v>#VALUE!</v>
      </c>
      <c r="BO96" s="32">
        <f t="shared" si="49"/>
        <v>9.4983639744826966</v>
      </c>
      <c r="BP96" s="32" t="e">
        <f t="shared" si="50"/>
        <v>#VALUE!</v>
      </c>
      <c r="BQ96" s="32" t="e">
        <f t="shared" si="51"/>
        <v>#VALUE!</v>
      </c>
      <c r="BR96" s="32">
        <f t="shared" si="52"/>
        <v>0.66264918434123399</v>
      </c>
      <c r="BS96" s="32" t="e">
        <f t="shared" si="53"/>
        <v>#VALUE!</v>
      </c>
      <c r="BT96" s="32"/>
      <c r="BU96" s="32">
        <v>0.16713354205409453</v>
      </c>
      <c r="BV96" s="32"/>
      <c r="BW96" s="32"/>
      <c r="BX96" s="32"/>
      <c r="BY96" s="32">
        <v>2.8130222923189145</v>
      </c>
      <c r="BZ96" s="32"/>
      <c r="CA96" s="32"/>
      <c r="CB96" s="32">
        <v>9.4983639744826966</v>
      </c>
      <c r="CC96" s="32"/>
      <c r="CD96" s="32"/>
      <c r="CE96" s="32">
        <v>0.66264918434123399</v>
      </c>
      <c r="CF96" s="33"/>
      <c r="CG96" s="77">
        <f>MEDIAN(AM96:AM209)</f>
        <v>9.6756521739130491E-2</v>
      </c>
    </row>
    <row r="97" spans="1:85" x14ac:dyDescent="0.25">
      <c r="A97" s="39">
        <v>3750769</v>
      </c>
      <c r="B97" s="40" t="s">
        <v>69</v>
      </c>
      <c r="C97" s="40" t="str">
        <f>Table14[[#This Row],[Biomarker Abbreviation]]&amp;" // "&amp;Table14[[#This Row],[Parent OFR]]</f>
        <v>BDCIPP // TDCIPP</v>
      </c>
      <c r="D97" s="28" t="s">
        <v>1153</v>
      </c>
      <c r="E97" s="28" t="s">
        <v>1154</v>
      </c>
      <c r="F97" s="40" t="s">
        <v>74</v>
      </c>
      <c r="G97" s="40">
        <v>2021</v>
      </c>
      <c r="H97" s="40" t="s">
        <v>38</v>
      </c>
      <c r="I97" s="40" t="s">
        <v>70</v>
      </c>
      <c r="J97" s="40" t="s">
        <v>75</v>
      </c>
      <c r="K97" s="40" t="s">
        <v>62</v>
      </c>
      <c r="L97" s="40" t="s">
        <v>71</v>
      </c>
      <c r="M97" s="40" t="s">
        <v>41</v>
      </c>
      <c r="N97" s="40">
        <v>10</v>
      </c>
      <c r="O97" s="41">
        <v>100</v>
      </c>
      <c r="P97" s="40" t="s">
        <v>43</v>
      </c>
      <c r="Q97" s="40" t="s">
        <v>433</v>
      </c>
      <c r="R97" s="40" t="s">
        <v>433</v>
      </c>
      <c r="S97" s="40" t="s">
        <v>433</v>
      </c>
      <c r="T97" s="41">
        <v>0.82</v>
      </c>
      <c r="U97" s="40" t="s">
        <v>433</v>
      </c>
      <c r="V97" s="40" t="s">
        <v>433</v>
      </c>
      <c r="W97" s="40" t="s">
        <v>433</v>
      </c>
      <c r="X97" s="41">
        <v>0.27</v>
      </c>
      <c r="Y97" s="41">
        <v>3.94</v>
      </c>
      <c r="Z97" s="40" t="s">
        <v>433</v>
      </c>
      <c r="AA97" s="40" t="s">
        <v>433</v>
      </c>
      <c r="AB97" s="40" t="s">
        <v>433</v>
      </c>
      <c r="AC97" s="40" t="s">
        <v>433</v>
      </c>
      <c r="AD97" s="40">
        <v>0.82</v>
      </c>
      <c r="AE97" s="40">
        <v>1.9297689294498199</v>
      </c>
      <c r="AF97" s="40" t="s">
        <v>43</v>
      </c>
      <c r="AG97" s="40">
        <v>0.82</v>
      </c>
      <c r="AH97" s="40" t="s">
        <v>977</v>
      </c>
      <c r="AI97" s="40">
        <v>1.6825669765310101</v>
      </c>
      <c r="AJ97" s="40" t="s">
        <v>977</v>
      </c>
      <c r="AK97" s="40">
        <v>1.9297689294498199</v>
      </c>
      <c r="AL97" s="40" t="s">
        <v>977</v>
      </c>
      <c r="AM97" s="75">
        <v>5.5617391304347799E-2</v>
      </c>
      <c r="AN97" s="40">
        <v>1.6825669765310101</v>
      </c>
      <c r="AO97" s="40">
        <v>0.130888675214857</v>
      </c>
      <c r="AP97" s="28" t="s">
        <v>1156</v>
      </c>
      <c r="AQ97" s="31">
        <v>1</v>
      </c>
      <c r="AR97" s="32" t="e">
        <f t="shared" si="28"/>
        <v>#VALUE!</v>
      </c>
      <c r="AS97" s="32" t="e">
        <f t="shared" si="29"/>
        <v>#VALUE!</v>
      </c>
      <c r="AT97" s="32" t="e">
        <f t="shared" si="30"/>
        <v>#VALUE!</v>
      </c>
      <c r="AU97" s="32">
        <f t="shared" si="31"/>
        <v>0.82</v>
      </c>
      <c r="AV97" s="32" t="e">
        <f t="shared" si="32"/>
        <v>#VALUE!</v>
      </c>
      <c r="AW97" s="32" t="e">
        <f t="shared" si="33"/>
        <v>#VALUE!</v>
      </c>
      <c r="AX97" s="32" t="e">
        <f t="shared" si="34"/>
        <v>#VALUE!</v>
      </c>
      <c r="AY97" s="32">
        <f t="shared" si="35"/>
        <v>0.27</v>
      </c>
      <c r="AZ97" s="32">
        <f t="shared" si="36"/>
        <v>3.94</v>
      </c>
      <c r="BA97" s="32" t="e">
        <f t="shared" si="37"/>
        <v>#VALUE!</v>
      </c>
      <c r="BB97" s="32" t="e">
        <f t="shared" si="38"/>
        <v>#VALUE!</v>
      </c>
      <c r="BC97" s="32" t="e">
        <f t="shared" si="39"/>
        <v>#VALUE!</v>
      </c>
      <c r="BD97" s="32" t="e">
        <f t="shared" si="40"/>
        <v>#VALUE!</v>
      </c>
      <c r="BE97" s="28">
        <v>1.5599999999999999E-2</v>
      </c>
      <c r="BF97" s="32">
        <v>0.23</v>
      </c>
      <c r="BG97" s="32" t="e">
        <f t="shared" si="41"/>
        <v>#VALUE!</v>
      </c>
      <c r="BH97" s="32" t="e">
        <f t="shared" si="42"/>
        <v>#VALUE!</v>
      </c>
      <c r="BI97" s="32" t="e">
        <f t="shared" si="43"/>
        <v>#VALUE!</v>
      </c>
      <c r="BJ97" s="32">
        <f t="shared" si="44"/>
        <v>5.5617391304347813E-2</v>
      </c>
      <c r="BK97" s="32" t="e">
        <f t="shared" si="45"/>
        <v>#VALUE!</v>
      </c>
      <c r="BL97" s="32" t="e">
        <f t="shared" si="46"/>
        <v>#VALUE!</v>
      </c>
      <c r="BM97" s="32" t="e">
        <f t="shared" si="47"/>
        <v>#VALUE!</v>
      </c>
      <c r="BN97" s="32">
        <f t="shared" si="48"/>
        <v>1.8313043478260869E-2</v>
      </c>
      <c r="BO97" s="32">
        <f t="shared" si="49"/>
        <v>0.26723478260869565</v>
      </c>
      <c r="BP97" s="32" t="e">
        <f t="shared" si="50"/>
        <v>#VALUE!</v>
      </c>
      <c r="BQ97" s="32" t="e">
        <f t="shared" si="51"/>
        <v>#VALUE!</v>
      </c>
      <c r="BR97" s="32" t="e">
        <f t="shared" si="52"/>
        <v>#VALUE!</v>
      </c>
      <c r="BS97" s="32" t="e">
        <f t="shared" si="53"/>
        <v>#VALUE!</v>
      </c>
      <c r="BT97" s="32"/>
      <c r="BU97" s="32"/>
      <c r="BV97" s="32"/>
      <c r="BW97" s="32">
        <v>5.5617391304347813E-2</v>
      </c>
      <c r="BX97" s="32"/>
      <c r="BY97" s="32"/>
      <c r="BZ97" s="32"/>
      <c r="CA97" s="32">
        <v>1.8313043478260869E-2</v>
      </c>
      <c r="CB97" s="32">
        <v>0.26723478260869565</v>
      </c>
      <c r="CC97" s="32"/>
      <c r="CD97" s="32"/>
      <c r="CE97" s="32"/>
      <c r="CF97" s="33"/>
      <c r="CG97" s="77"/>
    </row>
    <row r="98" spans="1:85" x14ac:dyDescent="0.25">
      <c r="A98" s="39">
        <v>3750769</v>
      </c>
      <c r="B98" s="40" t="s">
        <v>69</v>
      </c>
      <c r="C98" s="40" t="str">
        <f>Table14[[#This Row],[Biomarker Abbreviation]]&amp;" // "&amp;Table14[[#This Row],[Parent OFR]]</f>
        <v>BDCIPP // TDCIPP</v>
      </c>
      <c r="D98" s="28" t="s">
        <v>1153</v>
      </c>
      <c r="E98" s="28" t="s">
        <v>1154</v>
      </c>
      <c r="F98" s="40" t="s">
        <v>74</v>
      </c>
      <c r="G98" s="40">
        <v>2021</v>
      </c>
      <c r="H98" s="40" t="s">
        <v>38</v>
      </c>
      <c r="I98" s="40" t="s">
        <v>70</v>
      </c>
      <c r="J98" s="40" t="s">
        <v>75</v>
      </c>
      <c r="K98" s="40" t="s">
        <v>62</v>
      </c>
      <c r="L98" s="40" t="s">
        <v>40</v>
      </c>
      <c r="M98" s="40" t="s">
        <v>41</v>
      </c>
      <c r="N98" s="40">
        <v>10</v>
      </c>
      <c r="O98" s="41">
        <v>100</v>
      </c>
      <c r="P98" s="40" t="s">
        <v>43</v>
      </c>
      <c r="Q98" s="40" t="s">
        <v>433</v>
      </c>
      <c r="R98" s="40" t="s">
        <v>433</v>
      </c>
      <c r="S98" s="40" t="s">
        <v>433</v>
      </c>
      <c r="T98" s="41">
        <v>0.79</v>
      </c>
      <c r="U98" s="40" t="s">
        <v>433</v>
      </c>
      <c r="V98" s="40" t="s">
        <v>433</v>
      </c>
      <c r="W98" s="40" t="s">
        <v>433</v>
      </c>
      <c r="X98" s="41">
        <v>0.04</v>
      </c>
      <c r="Y98" s="41">
        <v>5.22</v>
      </c>
      <c r="Z98" s="40" t="s">
        <v>433</v>
      </c>
      <c r="AA98" s="40" t="s">
        <v>433</v>
      </c>
      <c r="AB98" s="40" t="s">
        <v>433</v>
      </c>
      <c r="AC98" s="40" t="s">
        <v>433</v>
      </c>
      <c r="AD98" s="40">
        <v>0.79</v>
      </c>
      <c r="AE98" s="40">
        <v>3.7420741098770902</v>
      </c>
      <c r="AF98" s="40" t="s">
        <v>43</v>
      </c>
      <c r="AG98" s="40">
        <v>0.79</v>
      </c>
      <c r="AH98" s="40" t="s">
        <v>977</v>
      </c>
      <c r="AI98" s="40">
        <v>2.5743399638625699</v>
      </c>
      <c r="AJ98" s="40" t="s">
        <v>977</v>
      </c>
      <c r="AK98" s="40">
        <v>3.7420741098770902</v>
      </c>
      <c r="AL98" s="40" t="s">
        <v>977</v>
      </c>
      <c r="AM98" s="75">
        <v>5.3582608695652199E-2</v>
      </c>
      <c r="AN98" s="40">
        <v>2.5743399638625699</v>
      </c>
      <c r="AO98" s="40">
        <v>0.25381024397427199</v>
      </c>
      <c r="AP98" s="28" t="s">
        <v>1156</v>
      </c>
      <c r="AQ98" s="31">
        <v>1</v>
      </c>
      <c r="AR98" s="32" t="e">
        <f t="shared" si="28"/>
        <v>#VALUE!</v>
      </c>
      <c r="AS98" s="32" t="e">
        <f t="shared" si="29"/>
        <v>#VALUE!</v>
      </c>
      <c r="AT98" s="32" t="e">
        <f t="shared" si="30"/>
        <v>#VALUE!</v>
      </c>
      <c r="AU98" s="32">
        <f t="shared" si="31"/>
        <v>0.79</v>
      </c>
      <c r="AV98" s="32" t="e">
        <f t="shared" si="32"/>
        <v>#VALUE!</v>
      </c>
      <c r="AW98" s="32" t="e">
        <f t="shared" si="33"/>
        <v>#VALUE!</v>
      </c>
      <c r="AX98" s="32" t="e">
        <f t="shared" si="34"/>
        <v>#VALUE!</v>
      </c>
      <c r="AY98" s="32">
        <f t="shared" si="35"/>
        <v>0.04</v>
      </c>
      <c r="AZ98" s="32">
        <f t="shared" si="36"/>
        <v>5.22</v>
      </c>
      <c r="BA98" s="32" t="e">
        <f t="shared" si="37"/>
        <v>#VALUE!</v>
      </c>
      <c r="BB98" s="32" t="e">
        <f t="shared" si="38"/>
        <v>#VALUE!</v>
      </c>
      <c r="BC98" s="32" t="e">
        <f t="shared" si="39"/>
        <v>#VALUE!</v>
      </c>
      <c r="BD98" s="32" t="e">
        <f t="shared" si="40"/>
        <v>#VALUE!</v>
      </c>
      <c r="BE98" s="28">
        <v>1.5599999999999999E-2</v>
      </c>
      <c r="BF98" s="32">
        <v>0.23</v>
      </c>
      <c r="BG98" s="32" t="e">
        <f t="shared" si="41"/>
        <v>#VALUE!</v>
      </c>
      <c r="BH98" s="32" t="e">
        <f t="shared" si="42"/>
        <v>#VALUE!</v>
      </c>
      <c r="BI98" s="32" t="e">
        <f t="shared" si="43"/>
        <v>#VALUE!</v>
      </c>
      <c r="BJ98" s="32">
        <f t="shared" si="44"/>
        <v>5.3582608695652172E-2</v>
      </c>
      <c r="BK98" s="32" t="e">
        <f t="shared" si="45"/>
        <v>#VALUE!</v>
      </c>
      <c r="BL98" s="32" t="e">
        <f t="shared" si="46"/>
        <v>#VALUE!</v>
      </c>
      <c r="BM98" s="32" t="e">
        <f t="shared" si="47"/>
        <v>#VALUE!</v>
      </c>
      <c r="BN98" s="32">
        <f t="shared" si="48"/>
        <v>2.7130434782608693E-3</v>
      </c>
      <c r="BO98" s="32">
        <f t="shared" si="49"/>
        <v>0.35405217391304344</v>
      </c>
      <c r="BP98" s="32" t="e">
        <f t="shared" si="50"/>
        <v>#VALUE!</v>
      </c>
      <c r="BQ98" s="32" t="e">
        <f t="shared" si="51"/>
        <v>#VALUE!</v>
      </c>
      <c r="BR98" s="32" t="e">
        <f t="shared" si="52"/>
        <v>#VALUE!</v>
      </c>
      <c r="BS98" s="32" t="e">
        <f t="shared" si="53"/>
        <v>#VALUE!</v>
      </c>
      <c r="BT98" s="32"/>
      <c r="BU98" s="32"/>
      <c r="BV98" s="32"/>
      <c r="BW98" s="32">
        <v>5.3582608695652172E-2</v>
      </c>
      <c r="BX98" s="32"/>
      <c r="BY98" s="32"/>
      <c r="BZ98" s="32"/>
      <c r="CA98" s="32">
        <v>2.7130434782608693E-3</v>
      </c>
      <c r="CB98" s="32">
        <v>0.35405217391304344</v>
      </c>
      <c r="CC98" s="32"/>
      <c r="CD98" s="32"/>
      <c r="CE98" s="32"/>
      <c r="CF98" s="33"/>
      <c r="CG98" s="77"/>
    </row>
    <row r="99" spans="1:85" x14ac:dyDescent="0.25">
      <c r="A99" s="39">
        <v>3750770</v>
      </c>
      <c r="B99" s="40" t="s">
        <v>93</v>
      </c>
      <c r="C99" s="40" t="str">
        <f>Table14[[#This Row],[Biomarker Abbreviation]]&amp;" // "&amp;Table14[[#This Row],[Parent OFR]]</f>
        <v>BDCIPP // TDCIPP</v>
      </c>
      <c r="D99" s="28" t="s">
        <v>1153</v>
      </c>
      <c r="E99" s="28" t="s">
        <v>1154</v>
      </c>
      <c r="F99" s="40" t="s">
        <v>99</v>
      </c>
      <c r="G99" s="40">
        <v>2021</v>
      </c>
      <c r="H99" s="40" t="s">
        <v>94</v>
      </c>
      <c r="I99" s="40" t="s">
        <v>95</v>
      </c>
      <c r="J99" s="40" t="s">
        <v>100</v>
      </c>
      <c r="K99" s="40" t="s">
        <v>62</v>
      </c>
      <c r="L99" s="40" t="s">
        <v>40</v>
      </c>
      <c r="M99" s="40" t="s">
        <v>41</v>
      </c>
      <c r="N99" s="40">
        <v>28</v>
      </c>
      <c r="O99" s="41">
        <v>90</v>
      </c>
      <c r="P99" s="40" t="s">
        <v>43</v>
      </c>
      <c r="Q99" s="40" t="s">
        <v>433</v>
      </c>
      <c r="R99" s="40" t="s">
        <v>433</v>
      </c>
      <c r="S99" s="41">
        <v>0.35</v>
      </c>
      <c r="T99" s="41">
        <v>0.51</v>
      </c>
      <c r="U99" s="41">
        <v>0.78</v>
      </c>
      <c r="V99" s="40" t="s">
        <v>433</v>
      </c>
      <c r="W99" s="40" t="s">
        <v>433</v>
      </c>
      <c r="X99" s="40" t="s">
        <v>433</v>
      </c>
      <c r="Y99" s="40" t="s">
        <v>433</v>
      </c>
      <c r="Z99" s="40" t="s">
        <v>433</v>
      </c>
      <c r="AA99" s="40" t="s">
        <v>433</v>
      </c>
      <c r="AB99" s="40" t="s">
        <v>433</v>
      </c>
      <c r="AC99" s="40" t="s">
        <v>433</v>
      </c>
      <c r="AD99" s="40">
        <v>0.51</v>
      </c>
      <c r="AE99" s="40">
        <v>1.35497109989852</v>
      </c>
      <c r="AF99" s="40" t="s">
        <v>43</v>
      </c>
      <c r="AG99" s="40">
        <v>0.51</v>
      </c>
      <c r="AH99" s="40" t="s">
        <v>977</v>
      </c>
      <c r="AI99" s="40">
        <v>1.8113087026614101</v>
      </c>
      <c r="AJ99" s="40" t="s">
        <v>977</v>
      </c>
      <c r="AK99" s="40">
        <v>1.35497109989852</v>
      </c>
      <c r="AL99" s="40" t="s">
        <v>977</v>
      </c>
      <c r="AM99" s="75">
        <v>4.62991304347826E-2</v>
      </c>
      <c r="AN99" s="40">
        <v>1.8113087026614101</v>
      </c>
      <c r="AO99" s="40">
        <v>0.123007811156005</v>
      </c>
      <c r="AP99" s="28" t="s">
        <v>1156</v>
      </c>
      <c r="AQ99" s="31">
        <v>1</v>
      </c>
      <c r="AR99" s="32" t="e">
        <f t="shared" si="28"/>
        <v>#VALUE!</v>
      </c>
      <c r="AS99" s="32" t="e">
        <f t="shared" si="29"/>
        <v>#VALUE!</v>
      </c>
      <c r="AT99" s="32">
        <f t="shared" si="30"/>
        <v>0.35</v>
      </c>
      <c r="AU99" s="32">
        <f t="shared" si="31"/>
        <v>0.51</v>
      </c>
      <c r="AV99" s="32">
        <f t="shared" si="32"/>
        <v>0.78</v>
      </c>
      <c r="AW99" s="32" t="e">
        <f t="shared" si="33"/>
        <v>#VALUE!</v>
      </c>
      <c r="AX99" s="32" t="e">
        <f t="shared" si="34"/>
        <v>#VALUE!</v>
      </c>
      <c r="AY99" s="32" t="e">
        <f t="shared" si="35"/>
        <v>#VALUE!</v>
      </c>
      <c r="AZ99" s="32" t="e">
        <f t="shared" si="36"/>
        <v>#VALUE!</v>
      </c>
      <c r="BA99" s="32" t="e">
        <f t="shared" si="37"/>
        <v>#VALUE!</v>
      </c>
      <c r="BB99" s="32" t="e">
        <f t="shared" si="38"/>
        <v>#VALUE!</v>
      </c>
      <c r="BC99" s="32" t="e">
        <f t="shared" si="39"/>
        <v>#VALUE!</v>
      </c>
      <c r="BD99" s="32" t="e">
        <f t="shared" si="40"/>
        <v>#VALUE!</v>
      </c>
      <c r="BE99" s="28">
        <v>2.0879999999999999E-2</v>
      </c>
      <c r="BF99" s="32">
        <v>0.23</v>
      </c>
      <c r="BG99" s="32" t="e">
        <f t="shared" si="41"/>
        <v>#VALUE!</v>
      </c>
      <c r="BH99" s="32" t="e">
        <f t="shared" si="42"/>
        <v>#VALUE!</v>
      </c>
      <c r="BI99" s="32">
        <f t="shared" si="43"/>
        <v>3.1773913043478257E-2</v>
      </c>
      <c r="BJ99" s="32">
        <f t="shared" si="44"/>
        <v>4.6299130434782607E-2</v>
      </c>
      <c r="BK99" s="32">
        <f t="shared" si="45"/>
        <v>7.0810434782608692E-2</v>
      </c>
      <c r="BL99" s="32" t="e">
        <f t="shared" si="46"/>
        <v>#VALUE!</v>
      </c>
      <c r="BM99" s="32" t="e">
        <f t="shared" si="47"/>
        <v>#VALUE!</v>
      </c>
      <c r="BN99" s="32" t="e">
        <f t="shared" si="48"/>
        <v>#VALUE!</v>
      </c>
      <c r="BO99" s="32" t="e">
        <f t="shared" si="49"/>
        <v>#VALUE!</v>
      </c>
      <c r="BP99" s="32" t="e">
        <f t="shared" si="50"/>
        <v>#VALUE!</v>
      </c>
      <c r="BQ99" s="32" t="e">
        <f t="shared" si="51"/>
        <v>#VALUE!</v>
      </c>
      <c r="BR99" s="32" t="e">
        <f t="shared" si="52"/>
        <v>#VALUE!</v>
      </c>
      <c r="BS99" s="32" t="e">
        <f t="shared" si="53"/>
        <v>#VALUE!</v>
      </c>
      <c r="BT99" s="32"/>
      <c r="BU99" s="32"/>
      <c r="BV99" s="32">
        <v>3.1773913043478257E-2</v>
      </c>
      <c r="BW99" s="32">
        <v>4.6299130434782607E-2</v>
      </c>
      <c r="BX99" s="32">
        <v>7.0810434782608692E-2</v>
      </c>
      <c r="BY99" s="32"/>
      <c r="BZ99" s="32"/>
      <c r="CA99" s="32"/>
      <c r="CB99" s="32"/>
      <c r="CC99" s="32"/>
      <c r="CD99" s="32"/>
      <c r="CE99" s="32"/>
      <c r="CF99" s="33"/>
      <c r="CG99" s="77"/>
    </row>
    <row r="100" spans="1:85" x14ac:dyDescent="0.25">
      <c r="A100" s="39">
        <v>3750770</v>
      </c>
      <c r="B100" s="40" t="s">
        <v>93</v>
      </c>
      <c r="C100" s="40" t="str">
        <f>Table14[[#This Row],[Biomarker Abbreviation]]&amp;" // "&amp;Table14[[#This Row],[Parent OFR]]</f>
        <v>BDCIPP // TDCIPP</v>
      </c>
      <c r="D100" s="28" t="s">
        <v>1153</v>
      </c>
      <c r="E100" s="28" t="s">
        <v>1154</v>
      </c>
      <c r="F100" s="40" t="s">
        <v>99</v>
      </c>
      <c r="G100" s="40">
        <v>2021</v>
      </c>
      <c r="H100" s="40" t="s">
        <v>94</v>
      </c>
      <c r="I100" s="40" t="s">
        <v>95</v>
      </c>
      <c r="J100" s="40" t="s">
        <v>105</v>
      </c>
      <c r="K100" s="40" t="s">
        <v>62</v>
      </c>
      <c r="L100" s="40" t="s">
        <v>40</v>
      </c>
      <c r="M100" s="40" t="s">
        <v>41</v>
      </c>
      <c r="N100" s="40">
        <v>31</v>
      </c>
      <c r="O100" s="41">
        <v>89</v>
      </c>
      <c r="P100" s="40" t="s">
        <v>43</v>
      </c>
      <c r="Q100" s="40" t="s">
        <v>433</v>
      </c>
      <c r="R100" s="40" t="s">
        <v>433</v>
      </c>
      <c r="S100" s="41">
        <v>0.33</v>
      </c>
      <c r="T100" s="41">
        <v>0.84</v>
      </c>
      <c r="U100" s="41">
        <v>1.35</v>
      </c>
      <c r="V100" s="40" t="s">
        <v>433</v>
      </c>
      <c r="W100" s="40" t="s">
        <v>433</v>
      </c>
      <c r="X100" s="40" t="s">
        <v>433</v>
      </c>
      <c r="Y100" s="40" t="s">
        <v>433</v>
      </c>
      <c r="Z100" s="40" t="s">
        <v>433</v>
      </c>
      <c r="AA100" s="40" t="s">
        <v>433</v>
      </c>
      <c r="AB100" s="40" t="s">
        <v>433</v>
      </c>
      <c r="AC100" s="40" t="s">
        <v>433</v>
      </c>
      <c r="AD100" s="40">
        <v>0.84</v>
      </c>
      <c r="AE100" s="40">
        <v>4.680482977714</v>
      </c>
      <c r="AF100" s="40" t="s">
        <v>43</v>
      </c>
      <c r="AG100" s="40">
        <v>0.84</v>
      </c>
      <c r="AH100" s="40" t="s">
        <v>977</v>
      </c>
      <c r="AI100" s="40">
        <v>2.8414676606896299</v>
      </c>
      <c r="AJ100" s="40" t="s">
        <v>977</v>
      </c>
      <c r="AK100" s="40">
        <v>4.680482977714</v>
      </c>
      <c r="AL100" s="40" t="s">
        <v>977</v>
      </c>
      <c r="AM100" s="75">
        <v>7.6257391304347805E-2</v>
      </c>
      <c r="AN100" s="40">
        <v>2.8414676606896299</v>
      </c>
      <c r="AO100" s="40">
        <v>0.42490645467247101</v>
      </c>
      <c r="AP100" s="28" t="s">
        <v>1156</v>
      </c>
      <c r="AQ100" s="31">
        <v>1</v>
      </c>
      <c r="AR100" s="32" t="e">
        <f t="shared" si="28"/>
        <v>#VALUE!</v>
      </c>
      <c r="AS100" s="32" t="e">
        <f t="shared" si="29"/>
        <v>#VALUE!</v>
      </c>
      <c r="AT100" s="32">
        <f t="shared" si="30"/>
        <v>0.33</v>
      </c>
      <c r="AU100" s="32">
        <f t="shared" si="31"/>
        <v>0.84</v>
      </c>
      <c r="AV100" s="32">
        <f t="shared" si="32"/>
        <v>1.35</v>
      </c>
      <c r="AW100" s="32" t="e">
        <f t="shared" si="33"/>
        <v>#VALUE!</v>
      </c>
      <c r="AX100" s="32" t="e">
        <f t="shared" si="34"/>
        <v>#VALUE!</v>
      </c>
      <c r="AY100" s="32" t="e">
        <f t="shared" si="35"/>
        <v>#VALUE!</v>
      </c>
      <c r="AZ100" s="32" t="e">
        <f t="shared" si="36"/>
        <v>#VALUE!</v>
      </c>
      <c r="BA100" s="32" t="e">
        <f t="shared" si="37"/>
        <v>#VALUE!</v>
      </c>
      <c r="BB100" s="32" t="e">
        <f t="shared" si="38"/>
        <v>#VALUE!</v>
      </c>
      <c r="BC100" s="32" t="e">
        <f t="shared" si="39"/>
        <v>#VALUE!</v>
      </c>
      <c r="BD100" s="32" t="e">
        <f t="shared" si="40"/>
        <v>#VALUE!</v>
      </c>
      <c r="BE100" s="28">
        <v>2.0879999999999999E-2</v>
      </c>
      <c r="BF100" s="32">
        <v>0.23</v>
      </c>
      <c r="BG100" s="32" t="e">
        <f t="shared" si="41"/>
        <v>#VALUE!</v>
      </c>
      <c r="BH100" s="32" t="e">
        <f t="shared" si="42"/>
        <v>#VALUE!</v>
      </c>
      <c r="BI100" s="32">
        <f t="shared" si="43"/>
        <v>2.9958260869565215E-2</v>
      </c>
      <c r="BJ100" s="32">
        <f t="shared" si="44"/>
        <v>7.6257391304347819E-2</v>
      </c>
      <c r="BK100" s="32">
        <f t="shared" si="45"/>
        <v>0.12255652173913044</v>
      </c>
      <c r="BL100" s="32" t="e">
        <f t="shared" si="46"/>
        <v>#VALUE!</v>
      </c>
      <c r="BM100" s="32" t="e">
        <f t="shared" si="47"/>
        <v>#VALUE!</v>
      </c>
      <c r="BN100" s="32" t="e">
        <f t="shared" si="48"/>
        <v>#VALUE!</v>
      </c>
      <c r="BO100" s="32" t="e">
        <f t="shared" si="49"/>
        <v>#VALUE!</v>
      </c>
      <c r="BP100" s="32" t="e">
        <f t="shared" si="50"/>
        <v>#VALUE!</v>
      </c>
      <c r="BQ100" s="32" t="e">
        <f t="shared" si="51"/>
        <v>#VALUE!</v>
      </c>
      <c r="BR100" s="32" t="e">
        <f t="shared" si="52"/>
        <v>#VALUE!</v>
      </c>
      <c r="BS100" s="32" t="e">
        <f t="shared" si="53"/>
        <v>#VALUE!</v>
      </c>
      <c r="BT100" s="32"/>
      <c r="BU100" s="32"/>
      <c r="BV100" s="32">
        <v>2.9958260869565215E-2</v>
      </c>
      <c r="BW100" s="32">
        <v>7.6257391304347819E-2</v>
      </c>
      <c r="BX100" s="32">
        <v>0.12255652173913044</v>
      </c>
      <c r="BY100" s="32"/>
      <c r="BZ100" s="32"/>
      <c r="CA100" s="32"/>
      <c r="CB100" s="32"/>
      <c r="CC100" s="32"/>
      <c r="CD100" s="32"/>
      <c r="CE100" s="32"/>
      <c r="CF100" s="33"/>
      <c r="CG100" s="77"/>
    </row>
    <row r="101" spans="1:85" x14ac:dyDescent="0.25">
      <c r="A101" s="39">
        <v>3750770</v>
      </c>
      <c r="B101" s="40" t="s">
        <v>93</v>
      </c>
      <c r="C101" s="40" t="str">
        <f>Table14[[#This Row],[Biomarker Abbreviation]]&amp;" // "&amp;Table14[[#This Row],[Parent OFR]]</f>
        <v>BDCIPP // TDCIPP</v>
      </c>
      <c r="D101" s="28" t="s">
        <v>1153</v>
      </c>
      <c r="E101" s="28" t="s">
        <v>1154</v>
      </c>
      <c r="F101" s="40" t="s">
        <v>99</v>
      </c>
      <c r="G101" s="40">
        <v>2021</v>
      </c>
      <c r="H101" s="40" t="s">
        <v>94</v>
      </c>
      <c r="I101" s="40" t="s">
        <v>95</v>
      </c>
      <c r="J101" s="40" t="s">
        <v>109</v>
      </c>
      <c r="K101" s="40" t="s">
        <v>62</v>
      </c>
      <c r="L101" s="40" t="s">
        <v>40</v>
      </c>
      <c r="M101" s="40" t="s">
        <v>41</v>
      </c>
      <c r="N101" s="40">
        <v>31</v>
      </c>
      <c r="O101" s="41">
        <v>92</v>
      </c>
      <c r="P101" s="40" t="s">
        <v>43</v>
      </c>
      <c r="Q101" s="40" t="s">
        <v>433</v>
      </c>
      <c r="R101" s="40" t="s">
        <v>433</v>
      </c>
      <c r="S101" s="41">
        <v>0.44</v>
      </c>
      <c r="T101" s="41">
        <v>0.79</v>
      </c>
      <c r="U101" s="41">
        <v>1.1200000000000001</v>
      </c>
      <c r="V101" s="40" t="s">
        <v>433</v>
      </c>
      <c r="W101" s="40" t="s">
        <v>433</v>
      </c>
      <c r="X101" s="40" t="s">
        <v>433</v>
      </c>
      <c r="Y101" s="40" t="s">
        <v>433</v>
      </c>
      <c r="Z101" s="40" t="s">
        <v>433</v>
      </c>
      <c r="AA101" s="40" t="s">
        <v>433</v>
      </c>
      <c r="AB101" s="40" t="s">
        <v>433</v>
      </c>
      <c r="AC101" s="40" t="s">
        <v>433</v>
      </c>
      <c r="AD101" s="40">
        <v>0.79</v>
      </c>
      <c r="AE101" s="40">
        <v>2.4682530857037199</v>
      </c>
      <c r="AF101" s="40" t="s">
        <v>43</v>
      </c>
      <c r="AG101" s="40">
        <v>0.79</v>
      </c>
      <c r="AH101" s="40" t="s">
        <v>977</v>
      </c>
      <c r="AI101" s="40">
        <v>1.9989148814623601</v>
      </c>
      <c r="AJ101" s="40" t="s">
        <v>977</v>
      </c>
      <c r="AK101" s="40">
        <v>2.4682530857037199</v>
      </c>
      <c r="AL101" s="40" t="s">
        <v>977</v>
      </c>
      <c r="AM101" s="75">
        <v>7.1718260869565204E-2</v>
      </c>
      <c r="AN101" s="40">
        <v>1.9989148814623601</v>
      </c>
      <c r="AO101" s="40">
        <v>0.22407445404127699</v>
      </c>
      <c r="AP101" s="28" t="s">
        <v>1156</v>
      </c>
      <c r="AQ101" s="31">
        <v>1</v>
      </c>
      <c r="AR101" s="32" t="e">
        <f t="shared" si="28"/>
        <v>#VALUE!</v>
      </c>
      <c r="AS101" s="32" t="e">
        <f t="shared" si="29"/>
        <v>#VALUE!</v>
      </c>
      <c r="AT101" s="32">
        <f t="shared" si="30"/>
        <v>0.44</v>
      </c>
      <c r="AU101" s="32">
        <f t="shared" si="31"/>
        <v>0.79</v>
      </c>
      <c r="AV101" s="32">
        <f t="shared" si="32"/>
        <v>1.1200000000000001</v>
      </c>
      <c r="AW101" s="32" t="e">
        <f t="shared" si="33"/>
        <v>#VALUE!</v>
      </c>
      <c r="AX101" s="32" t="e">
        <f t="shared" si="34"/>
        <v>#VALUE!</v>
      </c>
      <c r="AY101" s="32" t="e">
        <f t="shared" si="35"/>
        <v>#VALUE!</v>
      </c>
      <c r="AZ101" s="32" t="e">
        <f t="shared" si="36"/>
        <v>#VALUE!</v>
      </c>
      <c r="BA101" s="32" t="e">
        <f t="shared" si="37"/>
        <v>#VALUE!</v>
      </c>
      <c r="BB101" s="32" t="e">
        <f t="shared" si="38"/>
        <v>#VALUE!</v>
      </c>
      <c r="BC101" s="32" t="e">
        <f t="shared" si="39"/>
        <v>#VALUE!</v>
      </c>
      <c r="BD101" s="32" t="e">
        <f t="shared" si="40"/>
        <v>#VALUE!</v>
      </c>
      <c r="BE101" s="28">
        <v>2.0879999999999999E-2</v>
      </c>
      <c r="BF101" s="32">
        <v>0.23</v>
      </c>
      <c r="BG101" s="32" t="e">
        <f t="shared" si="41"/>
        <v>#VALUE!</v>
      </c>
      <c r="BH101" s="32" t="e">
        <f t="shared" si="42"/>
        <v>#VALUE!</v>
      </c>
      <c r="BI101" s="32">
        <f t="shared" si="43"/>
        <v>3.9944347826086954E-2</v>
      </c>
      <c r="BJ101" s="32">
        <f t="shared" si="44"/>
        <v>7.1718260869565217E-2</v>
      </c>
      <c r="BK101" s="32">
        <f t="shared" si="45"/>
        <v>0.10167652173913044</v>
      </c>
      <c r="BL101" s="32" t="e">
        <f t="shared" si="46"/>
        <v>#VALUE!</v>
      </c>
      <c r="BM101" s="32" t="e">
        <f t="shared" si="47"/>
        <v>#VALUE!</v>
      </c>
      <c r="BN101" s="32" t="e">
        <f t="shared" si="48"/>
        <v>#VALUE!</v>
      </c>
      <c r="BO101" s="32" t="e">
        <f t="shared" si="49"/>
        <v>#VALUE!</v>
      </c>
      <c r="BP101" s="32" t="e">
        <f t="shared" si="50"/>
        <v>#VALUE!</v>
      </c>
      <c r="BQ101" s="32" t="e">
        <f t="shared" si="51"/>
        <v>#VALUE!</v>
      </c>
      <c r="BR101" s="32" t="e">
        <f t="shared" si="52"/>
        <v>#VALUE!</v>
      </c>
      <c r="BS101" s="32" t="e">
        <f t="shared" si="53"/>
        <v>#VALUE!</v>
      </c>
      <c r="BT101" s="32"/>
      <c r="BU101" s="32"/>
      <c r="BV101" s="32">
        <v>3.9944347826086954E-2</v>
      </c>
      <c r="BW101" s="32">
        <v>7.1718260869565217E-2</v>
      </c>
      <c r="BX101" s="32">
        <v>0.10167652173913044</v>
      </c>
      <c r="BY101" s="32"/>
      <c r="BZ101" s="32"/>
      <c r="CA101" s="32"/>
      <c r="CB101" s="32"/>
      <c r="CC101" s="32"/>
      <c r="CD101" s="32"/>
      <c r="CE101" s="32"/>
      <c r="CF101" s="33"/>
      <c r="CG101" s="77"/>
    </row>
    <row r="102" spans="1:85" x14ac:dyDescent="0.25">
      <c r="A102" s="39">
        <v>3750770</v>
      </c>
      <c r="B102" s="40" t="s">
        <v>93</v>
      </c>
      <c r="C102" s="40" t="str">
        <f>Table14[[#This Row],[Biomarker Abbreviation]]&amp;" // "&amp;Table14[[#This Row],[Parent OFR]]</f>
        <v>BDCIPP // TDCIPP</v>
      </c>
      <c r="D102" s="28" t="s">
        <v>1153</v>
      </c>
      <c r="E102" s="28" t="s">
        <v>1154</v>
      </c>
      <c r="F102" s="40" t="s">
        <v>99</v>
      </c>
      <c r="G102" s="40">
        <v>2021</v>
      </c>
      <c r="H102" s="40" t="s">
        <v>94</v>
      </c>
      <c r="I102" s="40" t="s">
        <v>95</v>
      </c>
      <c r="J102" s="40" t="s">
        <v>112</v>
      </c>
      <c r="K102" s="40" t="s">
        <v>62</v>
      </c>
      <c r="L102" s="40" t="s">
        <v>40</v>
      </c>
      <c r="M102" s="40" t="s">
        <v>41</v>
      </c>
      <c r="N102" s="40">
        <v>90</v>
      </c>
      <c r="O102" s="41">
        <v>90</v>
      </c>
      <c r="P102" s="40" t="s">
        <v>43</v>
      </c>
      <c r="Q102" s="40" t="s">
        <v>433</v>
      </c>
      <c r="R102" s="40" t="s">
        <v>433</v>
      </c>
      <c r="S102" s="41">
        <v>0.4</v>
      </c>
      <c r="T102" s="41">
        <v>0.67</v>
      </c>
      <c r="U102" s="41">
        <v>1.0900000000000001</v>
      </c>
      <c r="V102" s="40" t="s">
        <v>433</v>
      </c>
      <c r="W102" s="40" t="s">
        <v>433</v>
      </c>
      <c r="X102" s="40" t="s">
        <v>433</v>
      </c>
      <c r="Y102" s="40" t="s">
        <v>433</v>
      </c>
      <c r="Z102" s="40" t="s">
        <v>433</v>
      </c>
      <c r="AA102" s="40" t="s">
        <v>433</v>
      </c>
      <c r="AB102" s="40" t="s">
        <v>433</v>
      </c>
      <c r="AC102" s="40" t="s">
        <v>433</v>
      </c>
      <c r="AD102" s="40">
        <v>0.67</v>
      </c>
      <c r="AE102" s="40">
        <v>2.27473618845984</v>
      </c>
      <c r="AF102" s="40" t="s">
        <v>43</v>
      </c>
      <c r="AG102" s="40">
        <v>0.67</v>
      </c>
      <c r="AH102" s="40" t="s">
        <v>977</v>
      </c>
      <c r="AI102" s="40">
        <v>2.10250808389203</v>
      </c>
      <c r="AJ102" s="40" t="s">
        <v>977</v>
      </c>
      <c r="AK102" s="40">
        <v>2.27473618845984</v>
      </c>
      <c r="AL102" s="40" t="s">
        <v>977</v>
      </c>
      <c r="AM102" s="75">
        <v>6.0824347826086901E-2</v>
      </c>
      <c r="AN102" s="40">
        <v>2.10250808389203</v>
      </c>
      <c r="AO102" s="40">
        <v>0.206506485282789</v>
      </c>
      <c r="AP102" s="28" t="s">
        <v>1156</v>
      </c>
      <c r="AQ102" s="31">
        <v>1</v>
      </c>
      <c r="AR102" s="32" t="e">
        <f t="shared" si="28"/>
        <v>#VALUE!</v>
      </c>
      <c r="AS102" s="32" t="e">
        <f t="shared" si="29"/>
        <v>#VALUE!</v>
      </c>
      <c r="AT102" s="32">
        <f t="shared" si="30"/>
        <v>0.4</v>
      </c>
      <c r="AU102" s="32">
        <f t="shared" si="31"/>
        <v>0.67</v>
      </c>
      <c r="AV102" s="32">
        <f t="shared" si="32"/>
        <v>1.0900000000000001</v>
      </c>
      <c r="AW102" s="32" t="e">
        <f t="shared" si="33"/>
        <v>#VALUE!</v>
      </c>
      <c r="AX102" s="32" t="e">
        <f t="shared" si="34"/>
        <v>#VALUE!</v>
      </c>
      <c r="AY102" s="32" t="e">
        <f t="shared" si="35"/>
        <v>#VALUE!</v>
      </c>
      <c r="AZ102" s="32" t="e">
        <f t="shared" si="36"/>
        <v>#VALUE!</v>
      </c>
      <c r="BA102" s="32" t="e">
        <f t="shared" si="37"/>
        <v>#VALUE!</v>
      </c>
      <c r="BB102" s="32" t="e">
        <f t="shared" si="38"/>
        <v>#VALUE!</v>
      </c>
      <c r="BC102" s="32" t="e">
        <f t="shared" si="39"/>
        <v>#VALUE!</v>
      </c>
      <c r="BD102" s="32" t="e">
        <f t="shared" si="40"/>
        <v>#VALUE!</v>
      </c>
      <c r="BE102" s="28">
        <v>2.0879999999999999E-2</v>
      </c>
      <c r="BF102" s="32">
        <v>0.23</v>
      </c>
      <c r="BG102" s="32" t="e">
        <f t="shared" si="41"/>
        <v>#VALUE!</v>
      </c>
      <c r="BH102" s="32" t="e">
        <f t="shared" si="42"/>
        <v>#VALUE!</v>
      </c>
      <c r="BI102" s="32">
        <f t="shared" si="43"/>
        <v>3.6313043478260872E-2</v>
      </c>
      <c r="BJ102" s="32">
        <f t="shared" si="44"/>
        <v>6.082434782608695E-2</v>
      </c>
      <c r="BK102" s="32">
        <f t="shared" si="45"/>
        <v>9.8953043478260866E-2</v>
      </c>
      <c r="BL102" s="32" t="e">
        <f t="shared" si="46"/>
        <v>#VALUE!</v>
      </c>
      <c r="BM102" s="32" t="e">
        <f t="shared" si="47"/>
        <v>#VALUE!</v>
      </c>
      <c r="BN102" s="32" t="e">
        <f t="shared" si="48"/>
        <v>#VALUE!</v>
      </c>
      <c r="BO102" s="32" t="e">
        <f t="shared" si="49"/>
        <v>#VALUE!</v>
      </c>
      <c r="BP102" s="32" t="e">
        <f t="shared" si="50"/>
        <v>#VALUE!</v>
      </c>
      <c r="BQ102" s="32" t="e">
        <f t="shared" si="51"/>
        <v>#VALUE!</v>
      </c>
      <c r="BR102" s="32" t="e">
        <f t="shared" si="52"/>
        <v>#VALUE!</v>
      </c>
      <c r="BS102" s="32" t="e">
        <f t="shared" si="53"/>
        <v>#VALUE!</v>
      </c>
      <c r="BT102" s="32"/>
      <c r="BU102" s="32"/>
      <c r="BV102" s="32">
        <v>3.6313043478260872E-2</v>
      </c>
      <c r="BW102" s="32">
        <v>6.082434782608695E-2</v>
      </c>
      <c r="BX102" s="32">
        <v>9.8953043478260866E-2</v>
      </c>
      <c r="BY102" s="32"/>
      <c r="BZ102" s="32"/>
      <c r="CA102" s="32"/>
      <c r="CB102" s="32"/>
      <c r="CC102" s="32"/>
      <c r="CD102" s="32"/>
      <c r="CE102" s="32"/>
      <c r="CF102" s="33"/>
      <c r="CG102" s="77"/>
    </row>
    <row r="103" spans="1:85" x14ac:dyDescent="0.25">
      <c r="A103" s="39">
        <v>3750771</v>
      </c>
      <c r="B103" s="40" t="s">
        <v>116</v>
      </c>
      <c r="C103" s="40" t="str">
        <f>Table14[[#This Row],[Biomarker Abbreviation]]&amp;" // "&amp;Table14[[#This Row],[Parent OFR]]</f>
        <v>BDCIPP // TDCIPP</v>
      </c>
      <c r="D103" s="28" t="s">
        <v>1153</v>
      </c>
      <c r="E103" s="28" t="s">
        <v>1154</v>
      </c>
      <c r="F103" s="40" t="s">
        <v>99</v>
      </c>
      <c r="G103" s="40">
        <v>2019</v>
      </c>
      <c r="H103" s="40" t="s">
        <v>117</v>
      </c>
      <c r="I103" s="40" t="s">
        <v>118</v>
      </c>
      <c r="J103" s="40" t="s">
        <v>978</v>
      </c>
      <c r="K103" s="40" t="s">
        <v>62</v>
      </c>
      <c r="L103" s="40" t="s">
        <v>40</v>
      </c>
      <c r="M103" s="40" t="s">
        <v>41</v>
      </c>
      <c r="N103" s="40">
        <v>148</v>
      </c>
      <c r="O103" s="41">
        <v>94.6</v>
      </c>
      <c r="P103" s="40" t="s">
        <v>120</v>
      </c>
      <c r="Q103" s="40" t="s">
        <v>433</v>
      </c>
      <c r="R103" s="40" t="s">
        <v>433</v>
      </c>
      <c r="S103" s="41">
        <v>0.71</v>
      </c>
      <c r="T103" s="41">
        <v>1.41</v>
      </c>
      <c r="U103" s="41">
        <v>2.6</v>
      </c>
      <c r="V103" s="41">
        <v>5.29</v>
      </c>
      <c r="W103" s="41">
        <v>8.25</v>
      </c>
      <c r="X103" s="40" t="s">
        <v>433</v>
      </c>
      <c r="Y103" s="41">
        <v>20.5</v>
      </c>
      <c r="Z103" s="40" t="s">
        <v>433</v>
      </c>
      <c r="AA103" s="40" t="s">
        <v>433</v>
      </c>
      <c r="AB103" s="41">
        <v>1.24</v>
      </c>
      <c r="AC103" s="40" t="s">
        <v>433</v>
      </c>
      <c r="AD103" s="40">
        <v>1.24</v>
      </c>
      <c r="AE103" s="40">
        <v>8.25</v>
      </c>
      <c r="AF103" s="40" t="s">
        <v>120</v>
      </c>
      <c r="AG103" s="40">
        <v>1.24</v>
      </c>
      <c r="AH103" s="40" t="s">
        <v>976</v>
      </c>
      <c r="AI103" s="40">
        <v>3.1649589928953001</v>
      </c>
      <c r="AJ103" s="40" t="s">
        <v>977</v>
      </c>
      <c r="AK103" s="40">
        <v>8.25</v>
      </c>
      <c r="AL103" s="40" t="s">
        <v>976</v>
      </c>
      <c r="AM103" s="75">
        <v>0.112570434782609</v>
      </c>
      <c r="AN103" s="40">
        <v>3.1649589928953001</v>
      </c>
      <c r="AO103" s="40">
        <v>0.74895652173912997</v>
      </c>
      <c r="AP103" s="31" t="s">
        <v>1157</v>
      </c>
      <c r="AQ103" s="31">
        <v>1</v>
      </c>
      <c r="AR103" s="32" t="e">
        <f t="shared" si="28"/>
        <v>#VALUE!</v>
      </c>
      <c r="AS103" s="32" t="e">
        <f t="shared" si="29"/>
        <v>#VALUE!</v>
      </c>
      <c r="AT103" s="32">
        <f t="shared" si="30"/>
        <v>0.71</v>
      </c>
      <c r="AU103" s="32">
        <f t="shared" si="31"/>
        <v>1.41</v>
      </c>
      <c r="AV103" s="32">
        <f t="shared" si="32"/>
        <v>2.6</v>
      </c>
      <c r="AW103" s="32">
        <f t="shared" si="33"/>
        <v>5.29</v>
      </c>
      <c r="AX103" s="32">
        <f t="shared" si="34"/>
        <v>8.25</v>
      </c>
      <c r="AY103" s="32" t="e">
        <f t="shared" si="35"/>
        <v>#VALUE!</v>
      </c>
      <c r="AZ103" s="32">
        <f t="shared" si="36"/>
        <v>20.5</v>
      </c>
      <c r="BA103" s="32" t="e">
        <f t="shared" si="37"/>
        <v>#VALUE!</v>
      </c>
      <c r="BB103" s="32" t="e">
        <f t="shared" si="38"/>
        <v>#VALUE!</v>
      </c>
      <c r="BC103" s="32">
        <f t="shared" si="39"/>
        <v>1.24</v>
      </c>
      <c r="BD103" s="32" t="e">
        <f t="shared" si="40"/>
        <v>#VALUE!</v>
      </c>
      <c r="BE103" s="28">
        <v>2.0879999999999999E-2</v>
      </c>
      <c r="BF103" s="32">
        <v>0.23</v>
      </c>
      <c r="BG103" s="32" t="e">
        <f t="shared" si="41"/>
        <v>#VALUE!</v>
      </c>
      <c r="BH103" s="32" t="e">
        <f t="shared" si="42"/>
        <v>#VALUE!</v>
      </c>
      <c r="BI103" s="32">
        <f t="shared" si="43"/>
        <v>6.4455652173913039E-2</v>
      </c>
      <c r="BJ103" s="32">
        <f t="shared" si="44"/>
        <v>0.12800347826086955</v>
      </c>
      <c r="BK103" s="32">
        <f t="shared" si="45"/>
        <v>0.23603478260869565</v>
      </c>
      <c r="BL103" s="32">
        <f t="shared" si="46"/>
        <v>0.48024</v>
      </c>
      <c r="BM103" s="32">
        <f t="shared" si="47"/>
        <v>0.74895652173913041</v>
      </c>
      <c r="BN103" s="32" t="e">
        <f t="shared" si="48"/>
        <v>#VALUE!</v>
      </c>
      <c r="BO103" s="32">
        <f t="shared" si="49"/>
        <v>1.8610434782608694</v>
      </c>
      <c r="BP103" s="32" t="e">
        <f t="shared" si="50"/>
        <v>#VALUE!</v>
      </c>
      <c r="BQ103" s="32" t="e">
        <f t="shared" si="51"/>
        <v>#VALUE!</v>
      </c>
      <c r="BR103" s="32">
        <f t="shared" si="52"/>
        <v>0.11257043478260868</v>
      </c>
      <c r="BS103" s="32" t="e">
        <f t="shared" si="53"/>
        <v>#VALUE!</v>
      </c>
      <c r="BT103" s="32"/>
      <c r="BU103" s="32"/>
      <c r="BV103" s="32">
        <v>6.4455652173913039E-2</v>
      </c>
      <c r="BW103" s="32">
        <v>0.12800347826086955</v>
      </c>
      <c r="BX103" s="32">
        <v>0.23603478260869565</v>
      </c>
      <c r="BY103" s="32">
        <v>0.48024</v>
      </c>
      <c r="BZ103" s="32">
        <v>0.74895652173913041</v>
      </c>
      <c r="CA103" s="32"/>
      <c r="CB103" s="32">
        <v>1.8610434782608694</v>
      </c>
      <c r="CC103" s="32"/>
      <c r="CD103" s="32"/>
      <c r="CE103" s="32">
        <v>0.11257043478260868</v>
      </c>
      <c r="CF103" s="33"/>
      <c r="CG103" s="77"/>
    </row>
    <row r="104" spans="1:85" x14ac:dyDescent="0.25">
      <c r="A104" s="39">
        <v>3750771</v>
      </c>
      <c r="B104" s="40" t="s">
        <v>116</v>
      </c>
      <c r="C104" s="40" t="str">
        <f>Table14[[#This Row],[Biomarker Abbreviation]]&amp;" // "&amp;Table14[[#This Row],[Parent OFR]]</f>
        <v>BDCIPP // TDCIPP</v>
      </c>
      <c r="D104" s="28" t="s">
        <v>1153</v>
      </c>
      <c r="E104" s="28" t="s">
        <v>1154</v>
      </c>
      <c r="F104" s="40" t="s">
        <v>99</v>
      </c>
      <c r="G104" s="40">
        <v>2019</v>
      </c>
      <c r="H104" s="40" t="s">
        <v>117</v>
      </c>
      <c r="I104" s="40" t="s">
        <v>118</v>
      </c>
      <c r="J104" s="40" t="s">
        <v>979</v>
      </c>
      <c r="K104" s="40" t="s">
        <v>62</v>
      </c>
      <c r="L104" s="40" t="s">
        <v>40</v>
      </c>
      <c r="M104" s="40" t="s">
        <v>41</v>
      </c>
      <c r="N104" s="40">
        <v>148</v>
      </c>
      <c r="O104" s="41">
        <v>98.7</v>
      </c>
      <c r="P104" s="40" t="s">
        <v>120</v>
      </c>
      <c r="Q104" s="40" t="s">
        <v>433</v>
      </c>
      <c r="R104" s="40" t="s">
        <v>433</v>
      </c>
      <c r="S104" s="41">
        <v>0.47</v>
      </c>
      <c r="T104" s="41">
        <v>1.22</v>
      </c>
      <c r="U104" s="41">
        <v>2.2599999999999998</v>
      </c>
      <c r="V104" s="41">
        <v>4.6500000000000004</v>
      </c>
      <c r="W104" s="41">
        <v>8.19</v>
      </c>
      <c r="X104" s="40" t="s">
        <v>433</v>
      </c>
      <c r="Y104" s="41">
        <v>20.100000000000001</v>
      </c>
      <c r="Z104" s="40" t="s">
        <v>433</v>
      </c>
      <c r="AA104" s="40" t="s">
        <v>433</v>
      </c>
      <c r="AB104" s="41">
        <v>1.1100000000000001</v>
      </c>
      <c r="AC104" s="40" t="s">
        <v>433</v>
      </c>
      <c r="AD104" s="40">
        <v>1.1100000000000001</v>
      </c>
      <c r="AE104" s="40">
        <v>8.19</v>
      </c>
      <c r="AF104" s="40" t="s">
        <v>120</v>
      </c>
      <c r="AG104" s="40">
        <v>1.1100000000000001</v>
      </c>
      <c r="AH104" s="40" t="s">
        <v>976</v>
      </c>
      <c r="AI104" s="40">
        <v>3.3704102970992298</v>
      </c>
      <c r="AJ104" s="40" t="s">
        <v>977</v>
      </c>
      <c r="AK104" s="40">
        <v>8.19</v>
      </c>
      <c r="AL104" s="40" t="s">
        <v>976</v>
      </c>
      <c r="AM104" s="75">
        <v>0.100768695652174</v>
      </c>
      <c r="AN104" s="40">
        <v>3.3704102970992298</v>
      </c>
      <c r="AO104" s="40">
        <v>0.74350956521739098</v>
      </c>
      <c r="AP104" s="31" t="s">
        <v>1157</v>
      </c>
      <c r="AQ104" s="31">
        <v>1</v>
      </c>
      <c r="AR104" s="32" t="e">
        <f t="shared" si="28"/>
        <v>#VALUE!</v>
      </c>
      <c r="AS104" s="32" t="e">
        <f t="shared" si="29"/>
        <v>#VALUE!</v>
      </c>
      <c r="AT104" s="32">
        <f t="shared" si="30"/>
        <v>0.47</v>
      </c>
      <c r="AU104" s="32">
        <f t="shared" si="31"/>
        <v>1.22</v>
      </c>
      <c r="AV104" s="32">
        <f t="shared" si="32"/>
        <v>2.2599999999999998</v>
      </c>
      <c r="AW104" s="32">
        <f t="shared" si="33"/>
        <v>4.6500000000000004</v>
      </c>
      <c r="AX104" s="32">
        <f t="shared" si="34"/>
        <v>8.19</v>
      </c>
      <c r="AY104" s="32" t="e">
        <f t="shared" si="35"/>
        <v>#VALUE!</v>
      </c>
      <c r="AZ104" s="32">
        <f t="shared" si="36"/>
        <v>20.100000000000001</v>
      </c>
      <c r="BA104" s="32" t="e">
        <f t="shared" si="37"/>
        <v>#VALUE!</v>
      </c>
      <c r="BB104" s="32" t="e">
        <f t="shared" si="38"/>
        <v>#VALUE!</v>
      </c>
      <c r="BC104" s="32">
        <f t="shared" si="39"/>
        <v>1.1100000000000001</v>
      </c>
      <c r="BD104" s="32" t="e">
        <f t="shared" si="40"/>
        <v>#VALUE!</v>
      </c>
      <c r="BE104" s="28">
        <v>2.0879999999999999E-2</v>
      </c>
      <c r="BF104" s="32">
        <v>0.23</v>
      </c>
      <c r="BG104" s="32" t="e">
        <f t="shared" si="41"/>
        <v>#VALUE!</v>
      </c>
      <c r="BH104" s="32" t="e">
        <f t="shared" si="42"/>
        <v>#VALUE!</v>
      </c>
      <c r="BI104" s="32">
        <f t="shared" si="43"/>
        <v>4.2667826086956517E-2</v>
      </c>
      <c r="BJ104" s="32">
        <f t="shared" si="44"/>
        <v>0.11075478260869565</v>
      </c>
      <c r="BK104" s="32">
        <f t="shared" si="45"/>
        <v>0.20516869565217388</v>
      </c>
      <c r="BL104" s="32">
        <f t="shared" si="46"/>
        <v>0.42213913043478257</v>
      </c>
      <c r="BM104" s="32">
        <f t="shared" si="47"/>
        <v>0.74350956521739109</v>
      </c>
      <c r="BN104" s="32" t="e">
        <f t="shared" si="48"/>
        <v>#VALUE!</v>
      </c>
      <c r="BO104" s="32">
        <f t="shared" si="49"/>
        <v>1.8247304347826085</v>
      </c>
      <c r="BP104" s="32" t="e">
        <f t="shared" si="50"/>
        <v>#VALUE!</v>
      </c>
      <c r="BQ104" s="32" t="e">
        <f t="shared" si="51"/>
        <v>#VALUE!</v>
      </c>
      <c r="BR104" s="32">
        <f t="shared" si="52"/>
        <v>0.10076869565217392</v>
      </c>
      <c r="BS104" s="32" t="e">
        <f t="shared" si="53"/>
        <v>#VALUE!</v>
      </c>
      <c r="BT104" s="32"/>
      <c r="BU104" s="32"/>
      <c r="BV104" s="32">
        <v>4.2667826086956517E-2</v>
      </c>
      <c r="BW104" s="32">
        <v>0.11075478260869565</v>
      </c>
      <c r="BX104" s="32">
        <v>0.20516869565217388</v>
      </c>
      <c r="BY104" s="32">
        <v>0.42213913043478257</v>
      </c>
      <c r="BZ104" s="32">
        <v>0.74350956521739109</v>
      </c>
      <c r="CA104" s="32"/>
      <c r="CB104" s="32">
        <v>1.8247304347826085</v>
      </c>
      <c r="CC104" s="32"/>
      <c r="CD104" s="32"/>
      <c r="CE104" s="32">
        <v>0.10076869565217392</v>
      </c>
      <c r="CF104" s="33"/>
      <c r="CG104" s="77"/>
    </row>
    <row r="105" spans="1:85" x14ac:dyDescent="0.25">
      <c r="A105" s="39">
        <v>3750772</v>
      </c>
      <c r="B105" s="40" t="s">
        <v>162</v>
      </c>
      <c r="C105" s="40" t="str">
        <f>Table14[[#This Row],[Biomarker Abbreviation]]&amp;" // "&amp;Table14[[#This Row],[Parent OFR]]</f>
        <v>BDCIPP // TDCIPP</v>
      </c>
      <c r="D105" s="28" t="s">
        <v>1153</v>
      </c>
      <c r="E105" s="28" t="s">
        <v>1154</v>
      </c>
      <c r="F105" s="40" t="s">
        <v>74</v>
      </c>
      <c r="G105" s="40">
        <v>2019</v>
      </c>
      <c r="H105" s="40" t="s">
        <v>163</v>
      </c>
      <c r="I105" s="40" t="s">
        <v>164</v>
      </c>
      <c r="J105" s="40" t="s">
        <v>171</v>
      </c>
      <c r="K105" s="40" t="s">
        <v>62</v>
      </c>
      <c r="L105" s="40" t="s">
        <v>40</v>
      </c>
      <c r="M105" s="40" t="s">
        <v>41</v>
      </c>
      <c r="N105" s="40">
        <v>19</v>
      </c>
      <c r="O105" s="41">
        <v>100</v>
      </c>
      <c r="P105" s="40" t="s">
        <v>165</v>
      </c>
      <c r="Q105" s="40" t="s">
        <v>433</v>
      </c>
      <c r="R105" s="40" t="s">
        <v>433</v>
      </c>
      <c r="S105" s="41">
        <v>199</v>
      </c>
      <c r="T105" s="41">
        <v>359</v>
      </c>
      <c r="U105" s="41">
        <v>962</v>
      </c>
      <c r="V105" s="40" t="s">
        <v>433</v>
      </c>
      <c r="W105" s="41">
        <v>2540</v>
      </c>
      <c r="X105" s="40" t="s">
        <v>433</v>
      </c>
      <c r="Y105" s="41">
        <v>5650</v>
      </c>
      <c r="Z105" s="41">
        <v>737</v>
      </c>
      <c r="AA105" s="40" t="s">
        <v>433</v>
      </c>
      <c r="AB105" s="41">
        <v>414</v>
      </c>
      <c r="AC105" s="40" t="s">
        <v>433</v>
      </c>
      <c r="AD105" s="40">
        <v>414</v>
      </c>
      <c r="AE105" s="40">
        <v>2540</v>
      </c>
      <c r="AF105" s="40" t="s">
        <v>166</v>
      </c>
      <c r="AG105" s="40">
        <v>0.41399999999999998</v>
      </c>
      <c r="AH105" s="40" t="s">
        <v>976</v>
      </c>
      <c r="AI105" s="40">
        <v>3.01278876427889</v>
      </c>
      <c r="AJ105" s="40" t="s">
        <v>977</v>
      </c>
      <c r="AK105" s="40">
        <v>2.54</v>
      </c>
      <c r="AL105" s="40" t="s">
        <v>976</v>
      </c>
      <c r="AM105" s="75">
        <v>4.8750000000000002E-2</v>
      </c>
      <c r="AN105" s="40">
        <v>3.01278876427889</v>
      </c>
      <c r="AO105" s="40">
        <v>0.29909420289855099</v>
      </c>
      <c r="AP105" s="28" t="s">
        <v>1158</v>
      </c>
      <c r="AQ105" s="28">
        <f>1/1000</f>
        <v>1E-3</v>
      </c>
      <c r="AR105" s="32" t="e">
        <f t="shared" si="28"/>
        <v>#VALUE!</v>
      </c>
      <c r="AS105" s="32" t="e">
        <f t="shared" si="29"/>
        <v>#VALUE!</v>
      </c>
      <c r="AT105" s="32">
        <f t="shared" si="30"/>
        <v>0.19900000000000001</v>
      </c>
      <c r="AU105" s="32">
        <f t="shared" si="31"/>
        <v>0.35899999999999999</v>
      </c>
      <c r="AV105" s="32">
        <f t="shared" si="32"/>
        <v>0.96199999999999997</v>
      </c>
      <c r="AW105" s="32" t="e">
        <f t="shared" si="33"/>
        <v>#VALUE!</v>
      </c>
      <c r="AX105" s="32">
        <f t="shared" si="34"/>
        <v>2.54</v>
      </c>
      <c r="AY105" s="32" t="e">
        <f t="shared" si="35"/>
        <v>#VALUE!</v>
      </c>
      <c r="AZ105" s="32">
        <f t="shared" si="36"/>
        <v>5.65</v>
      </c>
      <c r="BA105" s="32">
        <f t="shared" si="37"/>
        <v>0.73699999999999999</v>
      </c>
      <c r="BB105" s="32" t="e">
        <f t="shared" si="38"/>
        <v>#VALUE!</v>
      </c>
      <c r="BC105" s="32">
        <f t="shared" si="39"/>
        <v>0.41400000000000003</v>
      </c>
      <c r="BD105" s="32" t="e">
        <f t="shared" si="40"/>
        <v>#VALUE!</v>
      </c>
      <c r="BE105" s="28">
        <v>2.70833333333333E-2</v>
      </c>
      <c r="BF105" s="32">
        <v>0.23</v>
      </c>
      <c r="BG105" s="32" t="e">
        <f t="shared" si="41"/>
        <v>#VALUE!</v>
      </c>
      <c r="BH105" s="32" t="e">
        <f t="shared" si="42"/>
        <v>#VALUE!</v>
      </c>
      <c r="BI105" s="32">
        <f t="shared" si="43"/>
        <v>2.3432971014492723E-2</v>
      </c>
      <c r="BJ105" s="32">
        <f t="shared" si="44"/>
        <v>4.2273550724637628E-2</v>
      </c>
      <c r="BK105" s="32">
        <f t="shared" si="45"/>
        <v>0.11327898550724622</v>
      </c>
      <c r="BL105" s="32" t="e">
        <f t="shared" si="46"/>
        <v>#VALUE!</v>
      </c>
      <c r="BM105" s="32">
        <f t="shared" si="47"/>
        <v>0.29909420289855038</v>
      </c>
      <c r="BN105" s="32" t="e">
        <f t="shared" si="48"/>
        <v>#VALUE!</v>
      </c>
      <c r="BO105" s="32">
        <f t="shared" si="49"/>
        <v>0.66530797101449202</v>
      </c>
      <c r="BP105" s="32">
        <f t="shared" si="50"/>
        <v>8.678442028985496E-2</v>
      </c>
      <c r="BQ105" s="32" t="e">
        <f t="shared" si="51"/>
        <v>#VALUE!</v>
      </c>
      <c r="BR105" s="32">
        <f t="shared" si="52"/>
        <v>4.8749999999999939E-2</v>
      </c>
      <c r="BS105" s="32" t="e">
        <f t="shared" si="53"/>
        <v>#VALUE!</v>
      </c>
      <c r="BT105" s="32"/>
      <c r="BU105" s="32"/>
      <c r="BV105" s="32">
        <v>2.3432971014492723E-2</v>
      </c>
      <c r="BW105" s="32">
        <v>4.2273550724637628E-2</v>
      </c>
      <c r="BX105" s="32">
        <v>0.11327898550724622</v>
      </c>
      <c r="BY105" s="32"/>
      <c r="BZ105" s="32">
        <v>0.29909420289855038</v>
      </c>
      <c r="CA105" s="32"/>
      <c r="CB105" s="32">
        <v>0.66530797101449202</v>
      </c>
      <c r="CC105" s="32">
        <v>8.678442028985496E-2</v>
      </c>
      <c r="CD105" s="32"/>
      <c r="CE105" s="32">
        <v>4.8749999999999939E-2</v>
      </c>
      <c r="CF105" s="33"/>
      <c r="CG105" s="77"/>
    </row>
    <row r="106" spans="1:85" x14ac:dyDescent="0.25">
      <c r="A106" s="39">
        <v>3750773</v>
      </c>
      <c r="B106" s="40" t="s">
        <v>196</v>
      </c>
      <c r="C106" s="40" t="str">
        <f>Table14[[#This Row],[Biomarker Abbreviation]]&amp;" // "&amp;Table14[[#This Row],[Parent OFR]]</f>
        <v>BDCIPP // TDCIPP</v>
      </c>
      <c r="D106" s="28" t="s">
        <v>1153</v>
      </c>
      <c r="E106" s="28" t="s">
        <v>1154</v>
      </c>
      <c r="F106" s="40" t="s">
        <v>201</v>
      </c>
      <c r="G106" s="40">
        <v>2015</v>
      </c>
      <c r="H106" s="40" t="s">
        <v>197</v>
      </c>
      <c r="I106" s="40" t="s">
        <v>198</v>
      </c>
      <c r="J106" s="40" t="s">
        <v>202</v>
      </c>
      <c r="K106" s="40" t="s">
        <v>62</v>
      </c>
      <c r="L106" s="40" t="s">
        <v>40</v>
      </c>
      <c r="M106" s="40" t="s">
        <v>41</v>
      </c>
      <c r="N106" s="40">
        <v>43</v>
      </c>
      <c r="O106" s="41">
        <v>100</v>
      </c>
      <c r="P106" s="40" t="s">
        <v>43</v>
      </c>
      <c r="Q106" s="40" t="s">
        <v>433</v>
      </c>
      <c r="R106" s="40" t="s">
        <v>433</v>
      </c>
      <c r="S106" s="40" t="s">
        <v>433</v>
      </c>
      <c r="T106" s="40" t="s">
        <v>433</v>
      </c>
      <c r="U106" s="40" t="s">
        <v>433</v>
      </c>
      <c r="V106" s="40" t="s">
        <v>433</v>
      </c>
      <c r="W106" s="40" t="s">
        <v>433</v>
      </c>
      <c r="X106" s="41">
        <v>0.8</v>
      </c>
      <c r="Y106" s="41">
        <v>541</v>
      </c>
      <c r="Z106" s="40" t="s">
        <v>433</v>
      </c>
      <c r="AA106" s="40" t="s">
        <v>433</v>
      </c>
      <c r="AB106" s="41">
        <v>7.3</v>
      </c>
      <c r="AC106" s="40" t="s">
        <v>433</v>
      </c>
      <c r="AD106" s="40">
        <v>7.3</v>
      </c>
      <c r="AE106" s="40">
        <v>58.470543142299199</v>
      </c>
      <c r="AF106" s="40" t="s">
        <v>43</v>
      </c>
      <c r="AG106" s="40">
        <v>7.3</v>
      </c>
      <c r="AH106" s="40" t="s">
        <v>976</v>
      </c>
      <c r="AI106" s="40">
        <v>3.5428965189014199</v>
      </c>
      <c r="AJ106" s="40" t="s">
        <v>977</v>
      </c>
      <c r="AK106" s="40">
        <v>58.470543142299199</v>
      </c>
      <c r="AL106" s="40" t="s">
        <v>977</v>
      </c>
      <c r="AM106" s="75">
        <v>1.2167246059336201</v>
      </c>
      <c r="AN106" s="40">
        <v>3.5428965189014199</v>
      </c>
      <c r="AO106" s="40">
        <v>9.7455545977450004</v>
      </c>
      <c r="AP106" s="28" t="s">
        <v>1156</v>
      </c>
      <c r="AQ106" s="31">
        <v>1</v>
      </c>
      <c r="AR106" s="32" t="e">
        <f t="shared" si="28"/>
        <v>#VALUE!</v>
      </c>
      <c r="AS106" s="32" t="e">
        <f t="shared" si="29"/>
        <v>#VALUE!</v>
      </c>
      <c r="AT106" s="32" t="e">
        <f t="shared" si="30"/>
        <v>#VALUE!</v>
      </c>
      <c r="AU106" s="32" t="e">
        <f t="shared" si="31"/>
        <v>#VALUE!</v>
      </c>
      <c r="AV106" s="32" t="e">
        <f t="shared" si="32"/>
        <v>#VALUE!</v>
      </c>
      <c r="AW106" s="32" t="e">
        <f t="shared" si="33"/>
        <v>#VALUE!</v>
      </c>
      <c r="AX106" s="32" t="e">
        <f t="shared" si="34"/>
        <v>#VALUE!</v>
      </c>
      <c r="AY106" s="32">
        <f t="shared" si="35"/>
        <v>0.8</v>
      </c>
      <c r="AZ106" s="32">
        <f t="shared" si="36"/>
        <v>541</v>
      </c>
      <c r="BA106" s="32" t="e">
        <f t="shared" si="37"/>
        <v>#VALUE!</v>
      </c>
      <c r="BB106" s="32" t="e">
        <f t="shared" si="38"/>
        <v>#VALUE!</v>
      </c>
      <c r="BC106" s="32">
        <f t="shared" si="39"/>
        <v>7.3</v>
      </c>
      <c r="BD106" s="32" t="e">
        <f t="shared" si="40"/>
        <v>#VALUE!</v>
      </c>
      <c r="BE106" s="28">
        <v>3.8335158817086497E-2</v>
      </c>
      <c r="BF106" s="32">
        <v>0.23</v>
      </c>
      <c r="BG106" s="32" t="e">
        <f t="shared" si="41"/>
        <v>#VALUE!</v>
      </c>
      <c r="BH106" s="32" t="e">
        <f t="shared" si="42"/>
        <v>#VALUE!</v>
      </c>
      <c r="BI106" s="32" t="e">
        <f t="shared" si="43"/>
        <v>#VALUE!</v>
      </c>
      <c r="BJ106" s="32" t="e">
        <f t="shared" si="44"/>
        <v>#VALUE!</v>
      </c>
      <c r="BK106" s="32" t="e">
        <f t="shared" si="45"/>
        <v>#VALUE!</v>
      </c>
      <c r="BL106" s="32" t="e">
        <f t="shared" si="46"/>
        <v>#VALUE!</v>
      </c>
      <c r="BM106" s="32" t="e">
        <f t="shared" si="47"/>
        <v>#VALUE!</v>
      </c>
      <c r="BN106" s="32">
        <f t="shared" si="48"/>
        <v>0.13333968284203998</v>
      </c>
      <c r="BO106" s="32">
        <f t="shared" si="49"/>
        <v>90.170960521929544</v>
      </c>
      <c r="BP106" s="32" t="e">
        <f t="shared" si="50"/>
        <v>#VALUE!</v>
      </c>
      <c r="BQ106" s="32" t="e">
        <f t="shared" si="51"/>
        <v>#VALUE!</v>
      </c>
      <c r="BR106" s="32">
        <f t="shared" si="52"/>
        <v>1.2167246059336148</v>
      </c>
      <c r="BS106" s="32" t="e">
        <f t="shared" si="53"/>
        <v>#VALUE!</v>
      </c>
      <c r="BT106" s="32"/>
      <c r="BU106" s="32"/>
      <c r="BV106" s="32"/>
      <c r="BW106" s="32"/>
      <c r="BX106" s="32"/>
      <c r="BY106" s="32"/>
      <c r="BZ106" s="32"/>
      <c r="CA106" s="32">
        <v>0.13333968284203998</v>
      </c>
      <c r="CB106" s="32">
        <v>90.170960521929544</v>
      </c>
      <c r="CC106" s="32"/>
      <c r="CD106" s="32"/>
      <c r="CE106" s="32">
        <v>1.2167246059336148</v>
      </c>
      <c r="CF106" s="33"/>
      <c r="CG106" s="77"/>
    </row>
    <row r="107" spans="1:85" x14ac:dyDescent="0.25">
      <c r="A107" s="39">
        <v>3750775</v>
      </c>
      <c r="B107" s="40" t="s">
        <v>209</v>
      </c>
      <c r="C107" s="40" t="str">
        <f>Table14[[#This Row],[Biomarker Abbreviation]]&amp;" // "&amp;Table14[[#This Row],[Parent OFR]]</f>
        <v>BDCIPP // TDCIPP</v>
      </c>
      <c r="D107" s="28" t="s">
        <v>1153</v>
      </c>
      <c r="E107" s="28" t="s">
        <v>1154</v>
      </c>
      <c r="F107" s="40" t="s">
        <v>253</v>
      </c>
      <c r="G107" s="40">
        <v>2018</v>
      </c>
      <c r="H107" s="40" t="s">
        <v>210</v>
      </c>
      <c r="I107" s="40" t="s">
        <v>211</v>
      </c>
      <c r="J107" s="40" t="s">
        <v>254</v>
      </c>
      <c r="K107" s="40" t="s">
        <v>62</v>
      </c>
      <c r="L107" s="40" t="s">
        <v>40</v>
      </c>
      <c r="M107" s="40" t="s">
        <v>41</v>
      </c>
      <c r="N107" s="40">
        <v>77</v>
      </c>
      <c r="O107" s="41">
        <v>15.6</v>
      </c>
      <c r="P107" s="40" t="s">
        <v>165</v>
      </c>
      <c r="Q107" s="40" t="s">
        <v>433</v>
      </c>
      <c r="R107" s="40" t="s">
        <v>433</v>
      </c>
      <c r="S107" s="40" t="s">
        <v>433</v>
      </c>
      <c r="T107" s="40" t="s">
        <v>433</v>
      </c>
      <c r="U107" s="40" t="s">
        <v>433</v>
      </c>
      <c r="V107" s="40" t="s">
        <v>433</v>
      </c>
      <c r="W107" s="40" t="s">
        <v>433</v>
      </c>
      <c r="X107" s="40" t="s">
        <v>433</v>
      </c>
      <c r="Y107" s="40" t="s">
        <v>433</v>
      </c>
      <c r="Z107" s="41">
        <v>80.3</v>
      </c>
      <c r="AA107" s="40" t="s">
        <v>433</v>
      </c>
      <c r="AB107" s="41">
        <v>4.5</v>
      </c>
      <c r="AC107" s="40" t="s">
        <v>433</v>
      </c>
      <c r="AD107" s="40">
        <v>4.5</v>
      </c>
      <c r="AE107" s="40"/>
      <c r="AF107" s="40" t="s">
        <v>166</v>
      </c>
      <c r="AG107" s="40">
        <v>4.4999999999999997E-3</v>
      </c>
      <c r="AH107" s="40" t="s">
        <v>976</v>
      </c>
      <c r="AI107" s="40"/>
      <c r="AJ107" s="40"/>
      <c r="AK107" s="40"/>
      <c r="AL107" s="40"/>
      <c r="AM107" s="75">
        <v>3.3057391304347798E-4</v>
      </c>
      <c r="AN107" s="40"/>
      <c r="AO107" s="40"/>
      <c r="AP107" s="28" t="s">
        <v>1158</v>
      </c>
      <c r="AQ107" s="28">
        <f>1/1000</f>
        <v>1E-3</v>
      </c>
      <c r="AR107" s="32" t="e">
        <f t="shared" si="28"/>
        <v>#VALUE!</v>
      </c>
      <c r="AS107" s="32" t="e">
        <f t="shared" si="29"/>
        <v>#VALUE!</v>
      </c>
      <c r="AT107" s="32" t="e">
        <f t="shared" si="30"/>
        <v>#VALUE!</v>
      </c>
      <c r="AU107" s="32" t="e">
        <f t="shared" si="31"/>
        <v>#VALUE!</v>
      </c>
      <c r="AV107" s="32" t="e">
        <f t="shared" si="32"/>
        <v>#VALUE!</v>
      </c>
      <c r="AW107" s="32" t="e">
        <f t="shared" si="33"/>
        <v>#VALUE!</v>
      </c>
      <c r="AX107" s="32" t="e">
        <f t="shared" si="34"/>
        <v>#VALUE!</v>
      </c>
      <c r="AY107" s="32" t="e">
        <f t="shared" si="35"/>
        <v>#VALUE!</v>
      </c>
      <c r="AZ107" s="32" t="e">
        <f t="shared" si="36"/>
        <v>#VALUE!</v>
      </c>
      <c r="BA107" s="32">
        <f t="shared" si="37"/>
        <v>8.0299999999999996E-2</v>
      </c>
      <c r="BB107" s="32" t="e">
        <f t="shared" si="38"/>
        <v>#VALUE!</v>
      </c>
      <c r="BC107" s="32">
        <f t="shared" si="39"/>
        <v>4.5000000000000005E-3</v>
      </c>
      <c r="BD107" s="32" t="e">
        <f t="shared" si="40"/>
        <v>#VALUE!</v>
      </c>
      <c r="BE107" s="28">
        <v>1.6896000000000001E-2</v>
      </c>
      <c r="BF107" s="32">
        <v>0.23</v>
      </c>
      <c r="BG107" s="32" t="e">
        <f t="shared" si="41"/>
        <v>#VALUE!</v>
      </c>
      <c r="BH107" s="32" t="e">
        <f t="shared" si="42"/>
        <v>#VALUE!</v>
      </c>
      <c r="BI107" s="32" t="e">
        <f t="shared" si="43"/>
        <v>#VALUE!</v>
      </c>
      <c r="BJ107" s="32" t="e">
        <f t="shared" si="44"/>
        <v>#VALUE!</v>
      </c>
      <c r="BK107" s="32" t="e">
        <f t="shared" si="45"/>
        <v>#VALUE!</v>
      </c>
      <c r="BL107" s="32" t="e">
        <f t="shared" si="46"/>
        <v>#VALUE!</v>
      </c>
      <c r="BM107" s="32" t="e">
        <f t="shared" si="47"/>
        <v>#VALUE!</v>
      </c>
      <c r="BN107" s="32" t="e">
        <f t="shared" si="48"/>
        <v>#VALUE!</v>
      </c>
      <c r="BO107" s="32" t="e">
        <f t="shared" si="49"/>
        <v>#VALUE!</v>
      </c>
      <c r="BP107" s="32">
        <f t="shared" si="50"/>
        <v>5.8989078260869568E-3</v>
      </c>
      <c r="BQ107" s="32" t="e">
        <f t="shared" si="51"/>
        <v>#VALUE!</v>
      </c>
      <c r="BR107" s="32">
        <f t="shared" si="52"/>
        <v>3.3057391304347836E-4</v>
      </c>
      <c r="BS107" s="32" t="e">
        <f t="shared" si="53"/>
        <v>#VALUE!</v>
      </c>
      <c r="BT107" s="32"/>
      <c r="BU107" s="32"/>
      <c r="BV107" s="32"/>
      <c r="BW107" s="32"/>
      <c r="BX107" s="32"/>
      <c r="BY107" s="32"/>
      <c r="BZ107" s="32"/>
      <c r="CA107" s="32"/>
      <c r="CB107" s="32"/>
      <c r="CC107" s="32">
        <v>5.8989078260869568E-3</v>
      </c>
      <c r="CD107" s="32"/>
      <c r="CE107" s="32">
        <v>3.3057391304347836E-4</v>
      </c>
      <c r="CF107" s="33"/>
      <c r="CG107" s="77"/>
    </row>
    <row r="108" spans="1:85" x14ac:dyDescent="0.25">
      <c r="A108" s="39">
        <v>3750775</v>
      </c>
      <c r="B108" s="40" t="s">
        <v>209</v>
      </c>
      <c r="C108" s="40" t="str">
        <f>Table14[[#This Row],[Biomarker Abbreviation]]&amp;" // "&amp;Table14[[#This Row],[Parent OFR]]</f>
        <v>BDCIPP // TDCIPP</v>
      </c>
      <c r="D108" s="28" t="s">
        <v>1153</v>
      </c>
      <c r="E108" s="28" t="s">
        <v>1154</v>
      </c>
      <c r="F108" s="40" t="s">
        <v>270</v>
      </c>
      <c r="G108" s="40">
        <v>2018</v>
      </c>
      <c r="H108" s="40" t="s">
        <v>210</v>
      </c>
      <c r="I108" s="40" t="s">
        <v>211</v>
      </c>
      <c r="J108" s="40" t="s">
        <v>271</v>
      </c>
      <c r="K108" s="40" t="s">
        <v>62</v>
      </c>
      <c r="L108" s="40" t="s">
        <v>40</v>
      </c>
      <c r="M108" s="40" t="s">
        <v>41</v>
      </c>
      <c r="N108" s="40">
        <v>103</v>
      </c>
      <c r="O108" s="41">
        <v>25.2</v>
      </c>
      <c r="P108" s="40" t="s">
        <v>165</v>
      </c>
      <c r="Q108" s="40" t="s">
        <v>433</v>
      </c>
      <c r="R108" s="40" t="s">
        <v>433</v>
      </c>
      <c r="S108" s="40" t="s">
        <v>433</v>
      </c>
      <c r="T108" s="40" t="s">
        <v>433</v>
      </c>
      <c r="U108" s="40" t="s">
        <v>433</v>
      </c>
      <c r="V108" s="40" t="s">
        <v>433</v>
      </c>
      <c r="W108" s="40" t="s">
        <v>433</v>
      </c>
      <c r="X108" s="40" t="s">
        <v>433</v>
      </c>
      <c r="Y108" s="40" t="s">
        <v>433</v>
      </c>
      <c r="Z108" s="41">
        <v>73</v>
      </c>
      <c r="AA108" s="40" t="s">
        <v>433</v>
      </c>
      <c r="AB108" s="41">
        <v>6</v>
      </c>
      <c r="AC108" s="40" t="s">
        <v>433</v>
      </c>
      <c r="AD108" s="40">
        <v>6</v>
      </c>
      <c r="AE108" s="40"/>
      <c r="AF108" s="40" t="s">
        <v>166</v>
      </c>
      <c r="AG108" s="40">
        <v>6.0000000000000001E-3</v>
      </c>
      <c r="AH108" s="40" t="s">
        <v>976</v>
      </c>
      <c r="AI108" s="40"/>
      <c r="AJ108" s="40"/>
      <c r="AK108" s="40"/>
      <c r="AL108" s="40"/>
      <c r="AM108" s="75">
        <v>4.4076521739130399E-4</v>
      </c>
      <c r="AN108" s="40"/>
      <c r="AO108" s="40"/>
      <c r="AP108" s="28" t="s">
        <v>1158</v>
      </c>
      <c r="AQ108" s="28">
        <f>1/1000</f>
        <v>1E-3</v>
      </c>
      <c r="AR108" s="32" t="e">
        <f t="shared" si="28"/>
        <v>#VALUE!</v>
      </c>
      <c r="AS108" s="32" t="e">
        <f t="shared" si="29"/>
        <v>#VALUE!</v>
      </c>
      <c r="AT108" s="32" t="e">
        <f t="shared" si="30"/>
        <v>#VALUE!</v>
      </c>
      <c r="AU108" s="32" t="e">
        <f t="shared" si="31"/>
        <v>#VALUE!</v>
      </c>
      <c r="AV108" s="32" t="e">
        <f t="shared" si="32"/>
        <v>#VALUE!</v>
      </c>
      <c r="AW108" s="32" t="e">
        <f t="shared" si="33"/>
        <v>#VALUE!</v>
      </c>
      <c r="AX108" s="32" t="e">
        <f t="shared" si="34"/>
        <v>#VALUE!</v>
      </c>
      <c r="AY108" s="32" t="e">
        <f t="shared" si="35"/>
        <v>#VALUE!</v>
      </c>
      <c r="AZ108" s="32" t="e">
        <f t="shared" si="36"/>
        <v>#VALUE!</v>
      </c>
      <c r="BA108" s="32">
        <f t="shared" si="37"/>
        <v>7.2999999999999995E-2</v>
      </c>
      <c r="BB108" s="32" t="e">
        <f t="shared" si="38"/>
        <v>#VALUE!</v>
      </c>
      <c r="BC108" s="32">
        <f t="shared" si="39"/>
        <v>6.0000000000000001E-3</v>
      </c>
      <c r="BD108" s="32" t="e">
        <f t="shared" si="40"/>
        <v>#VALUE!</v>
      </c>
      <c r="BE108" s="28">
        <v>1.6896000000000001E-2</v>
      </c>
      <c r="BF108" s="32">
        <v>0.23</v>
      </c>
      <c r="BG108" s="32" t="e">
        <f t="shared" si="41"/>
        <v>#VALUE!</v>
      </c>
      <c r="BH108" s="32" t="e">
        <f t="shared" si="42"/>
        <v>#VALUE!</v>
      </c>
      <c r="BI108" s="32" t="e">
        <f t="shared" si="43"/>
        <v>#VALUE!</v>
      </c>
      <c r="BJ108" s="32" t="e">
        <f t="shared" si="44"/>
        <v>#VALUE!</v>
      </c>
      <c r="BK108" s="32" t="e">
        <f t="shared" si="45"/>
        <v>#VALUE!</v>
      </c>
      <c r="BL108" s="32" t="e">
        <f t="shared" si="46"/>
        <v>#VALUE!</v>
      </c>
      <c r="BM108" s="32" t="e">
        <f t="shared" si="47"/>
        <v>#VALUE!</v>
      </c>
      <c r="BN108" s="32" t="e">
        <f t="shared" si="48"/>
        <v>#VALUE!</v>
      </c>
      <c r="BO108" s="32" t="e">
        <f t="shared" si="49"/>
        <v>#VALUE!</v>
      </c>
      <c r="BP108" s="32">
        <f t="shared" si="50"/>
        <v>5.3626434782608695E-3</v>
      </c>
      <c r="BQ108" s="32" t="e">
        <f t="shared" si="51"/>
        <v>#VALUE!</v>
      </c>
      <c r="BR108" s="32">
        <f t="shared" si="52"/>
        <v>4.4076521739130437E-4</v>
      </c>
      <c r="BS108" s="32" t="e">
        <f t="shared" si="53"/>
        <v>#VALUE!</v>
      </c>
      <c r="BT108" s="32"/>
      <c r="BU108" s="32"/>
      <c r="BV108" s="32"/>
      <c r="BW108" s="32"/>
      <c r="BX108" s="32"/>
      <c r="BY108" s="32"/>
      <c r="BZ108" s="32"/>
      <c r="CA108" s="32"/>
      <c r="CB108" s="32"/>
      <c r="CC108" s="32">
        <v>5.3626434782608695E-3</v>
      </c>
      <c r="CD108" s="32"/>
      <c r="CE108" s="32">
        <v>4.4076521739130437E-4</v>
      </c>
      <c r="CF108" s="33"/>
      <c r="CG108" s="77"/>
    </row>
    <row r="109" spans="1:85" x14ac:dyDescent="0.25">
      <c r="A109" s="39">
        <v>3750777</v>
      </c>
      <c r="B109" s="40" t="s">
        <v>390</v>
      </c>
      <c r="C109" s="40" t="str">
        <f>Table14[[#This Row],[Biomarker Abbreviation]]&amp;" // "&amp;Table14[[#This Row],[Parent OFR]]</f>
        <v>BDCIPP // TDCIPP</v>
      </c>
      <c r="D109" s="28" t="s">
        <v>1153</v>
      </c>
      <c r="E109" s="28" t="s">
        <v>1154</v>
      </c>
      <c r="F109" s="40" t="s">
        <v>99</v>
      </c>
      <c r="G109" s="40">
        <v>2021</v>
      </c>
      <c r="H109" s="40" t="s">
        <v>391</v>
      </c>
      <c r="I109" s="40" t="s">
        <v>39</v>
      </c>
      <c r="J109" s="40" t="s">
        <v>980</v>
      </c>
      <c r="K109" s="40" t="s">
        <v>62</v>
      </c>
      <c r="L109" s="40" t="s">
        <v>40</v>
      </c>
      <c r="M109" s="40" t="s">
        <v>41</v>
      </c>
      <c r="N109" s="40">
        <v>130</v>
      </c>
      <c r="O109" s="41">
        <v>98</v>
      </c>
      <c r="P109" s="40" t="s">
        <v>43</v>
      </c>
      <c r="Q109" s="40" t="s">
        <v>433</v>
      </c>
      <c r="R109" s="40" t="s">
        <v>433</v>
      </c>
      <c r="S109" s="40" t="s">
        <v>433</v>
      </c>
      <c r="T109" s="40" t="s">
        <v>433</v>
      </c>
      <c r="U109" s="40" t="s">
        <v>433</v>
      </c>
      <c r="V109" s="40" t="s">
        <v>433</v>
      </c>
      <c r="W109" s="41">
        <v>16</v>
      </c>
      <c r="X109" s="41">
        <v>0.26</v>
      </c>
      <c r="Y109" s="41">
        <v>34</v>
      </c>
      <c r="Z109" s="40" t="s">
        <v>433</v>
      </c>
      <c r="AA109" s="40" t="s">
        <v>433</v>
      </c>
      <c r="AB109" s="41">
        <v>3.5</v>
      </c>
      <c r="AC109" s="40" t="s">
        <v>433</v>
      </c>
      <c r="AD109" s="40">
        <v>3.5</v>
      </c>
      <c r="AE109" s="40">
        <v>16</v>
      </c>
      <c r="AF109" s="40" t="s">
        <v>43</v>
      </c>
      <c r="AG109" s="40">
        <v>3.5</v>
      </c>
      <c r="AH109" s="40" t="s">
        <v>976</v>
      </c>
      <c r="AI109" s="40">
        <v>2.5193185550811701</v>
      </c>
      <c r="AJ109" s="40" t="s">
        <v>977</v>
      </c>
      <c r="AK109" s="40">
        <v>16</v>
      </c>
      <c r="AL109" s="40" t="s">
        <v>976</v>
      </c>
      <c r="AM109" s="75">
        <v>0.31773913043478302</v>
      </c>
      <c r="AN109" s="40">
        <v>2.5193185550811701</v>
      </c>
      <c r="AO109" s="40">
        <v>1.4525217391304299</v>
      </c>
      <c r="AP109" s="28" t="s">
        <v>1156</v>
      </c>
      <c r="AQ109" s="31">
        <v>1</v>
      </c>
      <c r="AR109" s="32" t="e">
        <f t="shared" si="28"/>
        <v>#VALUE!</v>
      </c>
      <c r="AS109" s="32" t="e">
        <f t="shared" si="29"/>
        <v>#VALUE!</v>
      </c>
      <c r="AT109" s="32" t="e">
        <f t="shared" si="30"/>
        <v>#VALUE!</v>
      </c>
      <c r="AU109" s="32" t="e">
        <f t="shared" si="31"/>
        <v>#VALUE!</v>
      </c>
      <c r="AV109" s="32" t="e">
        <f t="shared" si="32"/>
        <v>#VALUE!</v>
      </c>
      <c r="AW109" s="32" t="e">
        <f t="shared" si="33"/>
        <v>#VALUE!</v>
      </c>
      <c r="AX109" s="32">
        <f t="shared" si="34"/>
        <v>16</v>
      </c>
      <c r="AY109" s="32">
        <f t="shared" si="35"/>
        <v>0.26</v>
      </c>
      <c r="AZ109" s="32">
        <f t="shared" si="36"/>
        <v>34</v>
      </c>
      <c r="BA109" s="32" t="e">
        <f t="shared" si="37"/>
        <v>#VALUE!</v>
      </c>
      <c r="BB109" s="32" t="e">
        <f t="shared" si="38"/>
        <v>#VALUE!</v>
      </c>
      <c r="BC109" s="32">
        <f t="shared" si="39"/>
        <v>3.5</v>
      </c>
      <c r="BD109" s="32" t="e">
        <f t="shared" si="40"/>
        <v>#VALUE!</v>
      </c>
      <c r="BE109" s="28">
        <v>2.0879999999999999E-2</v>
      </c>
      <c r="BF109" s="32">
        <v>0.23</v>
      </c>
      <c r="BG109" s="32" t="e">
        <f t="shared" si="41"/>
        <v>#VALUE!</v>
      </c>
      <c r="BH109" s="32" t="e">
        <f t="shared" si="42"/>
        <v>#VALUE!</v>
      </c>
      <c r="BI109" s="32" t="e">
        <f t="shared" si="43"/>
        <v>#VALUE!</v>
      </c>
      <c r="BJ109" s="32" t="e">
        <f t="shared" si="44"/>
        <v>#VALUE!</v>
      </c>
      <c r="BK109" s="32" t="e">
        <f t="shared" si="45"/>
        <v>#VALUE!</v>
      </c>
      <c r="BL109" s="32" t="e">
        <f t="shared" si="46"/>
        <v>#VALUE!</v>
      </c>
      <c r="BM109" s="32">
        <f t="shared" si="47"/>
        <v>1.4525217391304346</v>
      </c>
      <c r="BN109" s="32">
        <f t="shared" si="48"/>
        <v>2.3603478260869566E-2</v>
      </c>
      <c r="BO109" s="32">
        <f t="shared" si="49"/>
        <v>3.0866086956521737</v>
      </c>
      <c r="BP109" s="32" t="e">
        <f t="shared" si="50"/>
        <v>#VALUE!</v>
      </c>
      <c r="BQ109" s="32" t="e">
        <f t="shared" si="51"/>
        <v>#VALUE!</v>
      </c>
      <c r="BR109" s="32">
        <f t="shared" si="52"/>
        <v>0.31773913043478258</v>
      </c>
      <c r="BS109" s="32" t="e">
        <f t="shared" si="53"/>
        <v>#VALUE!</v>
      </c>
      <c r="BT109" s="32"/>
      <c r="BU109" s="32"/>
      <c r="BV109" s="32"/>
      <c r="BW109" s="32"/>
      <c r="BX109" s="32"/>
      <c r="BY109" s="32"/>
      <c r="BZ109" s="32">
        <v>1.4525217391304346</v>
      </c>
      <c r="CA109" s="32">
        <v>2.3603478260869566E-2</v>
      </c>
      <c r="CB109" s="32">
        <v>3.0866086956521737</v>
      </c>
      <c r="CC109" s="32"/>
      <c r="CD109" s="32"/>
      <c r="CE109" s="32">
        <v>0.31773913043478258</v>
      </c>
      <c r="CF109" s="33"/>
      <c r="CG109" s="77"/>
    </row>
    <row r="110" spans="1:85" x14ac:dyDescent="0.25">
      <c r="A110" s="39">
        <v>3750778</v>
      </c>
      <c r="B110" s="40" t="s">
        <v>403</v>
      </c>
      <c r="C110" s="40" t="str">
        <f>Table14[[#This Row],[Biomarker Abbreviation]]&amp;" // "&amp;Table14[[#This Row],[Parent OFR]]</f>
        <v>BDCIPP // TDCIPP</v>
      </c>
      <c r="D110" s="28" t="s">
        <v>1153</v>
      </c>
      <c r="E110" s="28" t="s">
        <v>1154</v>
      </c>
      <c r="F110" s="40" t="s">
        <v>409</v>
      </c>
      <c r="G110" s="40">
        <v>2018</v>
      </c>
      <c r="H110" s="40" t="s">
        <v>404</v>
      </c>
      <c r="I110" s="40" t="s">
        <v>405</v>
      </c>
      <c r="J110" s="40" t="s">
        <v>410</v>
      </c>
      <c r="K110" s="40" t="s">
        <v>62</v>
      </c>
      <c r="L110" s="40" t="s">
        <v>40</v>
      </c>
      <c r="M110" s="40" t="s">
        <v>41</v>
      </c>
      <c r="N110" s="40">
        <v>155</v>
      </c>
      <c r="O110" s="41">
        <v>94</v>
      </c>
      <c r="P110" s="40" t="s">
        <v>120</v>
      </c>
      <c r="Q110" s="40" t="s">
        <v>433</v>
      </c>
      <c r="R110" s="41">
        <v>0.19</v>
      </c>
      <c r="S110" s="41">
        <v>0.3</v>
      </c>
      <c r="T110" s="41">
        <v>0.65</v>
      </c>
      <c r="U110" s="41">
        <v>1.46</v>
      </c>
      <c r="V110" s="41">
        <v>2.72</v>
      </c>
      <c r="W110" s="41">
        <v>4.03</v>
      </c>
      <c r="X110" s="40" t="s">
        <v>57</v>
      </c>
      <c r="Y110" s="41">
        <v>6.74</v>
      </c>
      <c r="Z110" s="40" t="s">
        <v>433</v>
      </c>
      <c r="AA110" s="40" t="s">
        <v>433</v>
      </c>
      <c r="AB110" s="41">
        <v>0.69</v>
      </c>
      <c r="AC110" s="40" t="s">
        <v>433</v>
      </c>
      <c r="AD110" s="40">
        <v>0.69</v>
      </c>
      <c r="AE110" s="40">
        <v>4.03</v>
      </c>
      <c r="AF110" s="40" t="s">
        <v>120</v>
      </c>
      <c r="AG110" s="40">
        <v>0.69</v>
      </c>
      <c r="AH110" s="40" t="s">
        <v>976</v>
      </c>
      <c r="AI110" s="40">
        <v>2.9239647620394602</v>
      </c>
      <c r="AJ110" s="40" t="s">
        <v>977</v>
      </c>
      <c r="AK110" s="40">
        <v>4.03</v>
      </c>
      <c r="AL110" s="40" t="s">
        <v>976</v>
      </c>
      <c r="AM110" s="75">
        <v>4.752E-2</v>
      </c>
      <c r="AN110" s="40">
        <v>2.9239647620394602</v>
      </c>
      <c r="AO110" s="40">
        <v>0.277544347826087</v>
      </c>
      <c r="AP110" s="31" t="s">
        <v>1157</v>
      </c>
      <c r="AQ110" s="31">
        <v>1</v>
      </c>
      <c r="AR110" s="32" t="e">
        <f t="shared" si="28"/>
        <v>#VALUE!</v>
      </c>
      <c r="AS110" s="32">
        <f t="shared" si="29"/>
        <v>0.19</v>
      </c>
      <c r="AT110" s="32">
        <f t="shared" si="30"/>
        <v>0.3</v>
      </c>
      <c r="AU110" s="32">
        <f t="shared" si="31"/>
        <v>0.65</v>
      </c>
      <c r="AV110" s="32">
        <f t="shared" si="32"/>
        <v>1.46</v>
      </c>
      <c r="AW110" s="32">
        <f t="shared" si="33"/>
        <v>2.72</v>
      </c>
      <c r="AX110" s="32">
        <f t="shared" si="34"/>
        <v>4.03</v>
      </c>
      <c r="AY110" s="32" t="e">
        <f t="shared" si="35"/>
        <v>#VALUE!</v>
      </c>
      <c r="AZ110" s="32">
        <f t="shared" si="36"/>
        <v>6.74</v>
      </c>
      <c r="BA110" s="32" t="e">
        <f t="shared" si="37"/>
        <v>#VALUE!</v>
      </c>
      <c r="BB110" s="32" t="e">
        <f t="shared" si="38"/>
        <v>#VALUE!</v>
      </c>
      <c r="BC110" s="32">
        <f t="shared" si="39"/>
        <v>0.69</v>
      </c>
      <c r="BD110" s="32" t="e">
        <f t="shared" si="40"/>
        <v>#VALUE!</v>
      </c>
      <c r="BE110" s="28">
        <v>1.584E-2</v>
      </c>
      <c r="BF110" s="32">
        <v>0.23</v>
      </c>
      <c r="BG110" s="32" t="e">
        <f t="shared" si="41"/>
        <v>#VALUE!</v>
      </c>
      <c r="BH110" s="32">
        <f t="shared" si="42"/>
        <v>1.3085217391304346E-2</v>
      </c>
      <c r="BI110" s="32">
        <f t="shared" si="43"/>
        <v>2.0660869565217392E-2</v>
      </c>
      <c r="BJ110" s="32">
        <f t="shared" si="44"/>
        <v>4.4765217391304346E-2</v>
      </c>
      <c r="BK110" s="32">
        <f t="shared" si="45"/>
        <v>0.10054956521739129</v>
      </c>
      <c r="BL110" s="32">
        <f t="shared" si="46"/>
        <v>0.18732521739130434</v>
      </c>
      <c r="BM110" s="32">
        <f t="shared" si="47"/>
        <v>0.277544347826087</v>
      </c>
      <c r="BN110" s="32" t="e">
        <f t="shared" si="48"/>
        <v>#VALUE!</v>
      </c>
      <c r="BO110" s="32">
        <f t="shared" si="49"/>
        <v>0.46418086956521737</v>
      </c>
      <c r="BP110" s="32" t="e">
        <f t="shared" si="50"/>
        <v>#VALUE!</v>
      </c>
      <c r="BQ110" s="32" t="e">
        <f t="shared" si="51"/>
        <v>#VALUE!</v>
      </c>
      <c r="BR110" s="32">
        <f t="shared" si="52"/>
        <v>4.7519999999999993E-2</v>
      </c>
      <c r="BS110" s="32" t="e">
        <f t="shared" si="53"/>
        <v>#VALUE!</v>
      </c>
      <c r="BT110" s="32"/>
      <c r="BU110" s="32">
        <v>1.3085217391304346E-2</v>
      </c>
      <c r="BV110" s="32">
        <v>2.0660869565217392E-2</v>
      </c>
      <c r="BW110" s="32">
        <v>4.4765217391304346E-2</v>
      </c>
      <c r="BX110" s="32">
        <v>0.10054956521739129</v>
      </c>
      <c r="BY110" s="32">
        <v>0.18732521739130434</v>
      </c>
      <c r="BZ110" s="32">
        <v>0.277544347826087</v>
      </c>
      <c r="CA110" s="32"/>
      <c r="CB110" s="32">
        <v>0.46418086956521737</v>
      </c>
      <c r="CC110" s="32"/>
      <c r="CD110" s="32"/>
      <c r="CE110" s="32">
        <v>4.7519999999999993E-2</v>
      </c>
      <c r="CF110" s="33"/>
      <c r="CG110" s="77"/>
    </row>
    <row r="111" spans="1:85" x14ac:dyDescent="0.25">
      <c r="A111" s="39">
        <v>3750779</v>
      </c>
      <c r="B111" s="40" t="s">
        <v>421</v>
      </c>
      <c r="C111" s="40" t="str">
        <f>Table14[[#This Row],[Biomarker Abbreviation]]&amp;" // "&amp;Table14[[#This Row],[Parent OFR]]</f>
        <v>BDCIPP // TDCIPP</v>
      </c>
      <c r="D111" s="28" t="s">
        <v>1153</v>
      </c>
      <c r="E111" s="28" t="s">
        <v>1154</v>
      </c>
      <c r="F111" s="40" t="s">
        <v>424</v>
      </c>
      <c r="G111" s="40">
        <v>2018</v>
      </c>
      <c r="H111" s="40" t="s">
        <v>404</v>
      </c>
      <c r="I111" s="40" t="s">
        <v>422</v>
      </c>
      <c r="J111" s="40" t="s">
        <v>425</v>
      </c>
      <c r="K111" s="40" t="s">
        <v>62</v>
      </c>
      <c r="L111" s="40" t="s">
        <v>40</v>
      </c>
      <c r="M111" s="40" t="s">
        <v>41</v>
      </c>
      <c r="N111" s="40">
        <v>233</v>
      </c>
      <c r="O111" s="41">
        <v>84</v>
      </c>
      <c r="P111" s="40" t="s">
        <v>120</v>
      </c>
      <c r="Q111" s="40" t="s">
        <v>433</v>
      </c>
      <c r="R111" s="40" t="s">
        <v>433</v>
      </c>
      <c r="S111" s="41">
        <v>0.19</v>
      </c>
      <c r="T111" s="41">
        <v>0.46</v>
      </c>
      <c r="U111" s="41">
        <v>0.88</v>
      </c>
      <c r="V111" s="41">
        <v>1.97</v>
      </c>
      <c r="W111" s="41">
        <v>3.11</v>
      </c>
      <c r="X111" s="40" t="s">
        <v>433</v>
      </c>
      <c r="Y111" s="41">
        <v>12.39</v>
      </c>
      <c r="Z111" s="40" t="s">
        <v>433</v>
      </c>
      <c r="AA111" s="40" t="s">
        <v>433</v>
      </c>
      <c r="AB111" s="41">
        <v>0.42</v>
      </c>
      <c r="AC111" s="40" t="s">
        <v>433</v>
      </c>
      <c r="AD111" s="40">
        <v>0.42</v>
      </c>
      <c r="AE111" s="40">
        <v>3.11</v>
      </c>
      <c r="AF111" s="40" t="s">
        <v>120</v>
      </c>
      <c r="AG111" s="40">
        <v>0.42</v>
      </c>
      <c r="AH111" s="40" t="s">
        <v>976</v>
      </c>
      <c r="AI111" s="40">
        <v>3.3777321908457401</v>
      </c>
      <c r="AJ111" s="40" t="s">
        <v>977</v>
      </c>
      <c r="AK111" s="40">
        <v>3.11</v>
      </c>
      <c r="AL111" s="40" t="s">
        <v>976</v>
      </c>
      <c r="AM111" s="75">
        <v>2.80486956521739E-2</v>
      </c>
      <c r="AN111" s="40">
        <v>3.3777321908457401</v>
      </c>
      <c r="AO111" s="40">
        <v>0.20769391304347801</v>
      </c>
      <c r="AP111" s="31" t="s">
        <v>1157</v>
      </c>
      <c r="AQ111" s="31">
        <v>1</v>
      </c>
      <c r="AR111" s="32" t="e">
        <f t="shared" si="28"/>
        <v>#VALUE!</v>
      </c>
      <c r="AS111" s="32" t="e">
        <f t="shared" si="29"/>
        <v>#VALUE!</v>
      </c>
      <c r="AT111" s="32">
        <f t="shared" si="30"/>
        <v>0.19</v>
      </c>
      <c r="AU111" s="32">
        <f t="shared" si="31"/>
        <v>0.46</v>
      </c>
      <c r="AV111" s="32">
        <f t="shared" si="32"/>
        <v>0.88</v>
      </c>
      <c r="AW111" s="32">
        <f t="shared" si="33"/>
        <v>1.97</v>
      </c>
      <c r="AX111" s="32">
        <f t="shared" si="34"/>
        <v>3.11</v>
      </c>
      <c r="AY111" s="32" t="e">
        <f t="shared" si="35"/>
        <v>#VALUE!</v>
      </c>
      <c r="AZ111" s="32">
        <f t="shared" si="36"/>
        <v>12.39</v>
      </c>
      <c r="BA111" s="32" t="e">
        <f t="shared" si="37"/>
        <v>#VALUE!</v>
      </c>
      <c r="BB111" s="32" t="e">
        <f t="shared" si="38"/>
        <v>#VALUE!</v>
      </c>
      <c r="BC111" s="32">
        <f t="shared" si="39"/>
        <v>0.42</v>
      </c>
      <c r="BD111" s="32" t="e">
        <f t="shared" si="40"/>
        <v>#VALUE!</v>
      </c>
      <c r="BE111" s="28">
        <v>1.536E-2</v>
      </c>
      <c r="BF111" s="32">
        <v>0.23</v>
      </c>
      <c r="BG111" s="32" t="e">
        <f t="shared" si="41"/>
        <v>#VALUE!</v>
      </c>
      <c r="BH111" s="32" t="e">
        <f t="shared" si="42"/>
        <v>#VALUE!</v>
      </c>
      <c r="BI111" s="32">
        <f t="shared" si="43"/>
        <v>1.2688695652173914E-2</v>
      </c>
      <c r="BJ111" s="32">
        <f t="shared" si="44"/>
        <v>3.0720000000000001E-2</v>
      </c>
      <c r="BK111" s="32">
        <f t="shared" si="45"/>
        <v>5.8768695652173915E-2</v>
      </c>
      <c r="BL111" s="32">
        <f t="shared" si="46"/>
        <v>0.13156173913043478</v>
      </c>
      <c r="BM111" s="32">
        <f t="shared" si="47"/>
        <v>0.20769391304347826</v>
      </c>
      <c r="BN111" s="32" t="e">
        <f t="shared" si="48"/>
        <v>#VALUE!</v>
      </c>
      <c r="BO111" s="32">
        <f t="shared" si="49"/>
        <v>0.82743652173913051</v>
      </c>
      <c r="BP111" s="32" t="e">
        <f t="shared" si="50"/>
        <v>#VALUE!</v>
      </c>
      <c r="BQ111" s="32" t="e">
        <f t="shared" si="51"/>
        <v>#VALUE!</v>
      </c>
      <c r="BR111" s="32">
        <f t="shared" si="52"/>
        <v>2.8048695652173911E-2</v>
      </c>
      <c r="BS111" s="32" t="e">
        <f t="shared" si="53"/>
        <v>#VALUE!</v>
      </c>
      <c r="BT111" s="32"/>
      <c r="BU111" s="32"/>
      <c r="BV111" s="32">
        <v>1.2688695652173914E-2</v>
      </c>
      <c r="BW111" s="32">
        <v>3.0720000000000001E-2</v>
      </c>
      <c r="BX111" s="32">
        <v>5.8768695652173915E-2</v>
      </c>
      <c r="BY111" s="32">
        <v>0.13156173913043478</v>
      </c>
      <c r="BZ111" s="32">
        <v>0.20769391304347826</v>
      </c>
      <c r="CA111" s="32"/>
      <c r="CB111" s="32">
        <v>0.82743652173913051</v>
      </c>
      <c r="CC111" s="32"/>
      <c r="CD111" s="32"/>
      <c r="CE111" s="32">
        <v>2.8048695652173911E-2</v>
      </c>
      <c r="CF111" s="33"/>
      <c r="CG111" s="77"/>
    </row>
    <row r="112" spans="1:85" x14ac:dyDescent="0.25">
      <c r="A112" s="39">
        <v>3750780</v>
      </c>
      <c r="B112" s="40" t="s">
        <v>431</v>
      </c>
      <c r="C112" s="40" t="str">
        <f>Table14[[#This Row],[Biomarker Abbreviation]]&amp;" // "&amp;Table14[[#This Row],[Parent OFR]]</f>
        <v>BDCIPP // TDCIPP</v>
      </c>
      <c r="D112" s="28" t="s">
        <v>1153</v>
      </c>
      <c r="E112" s="28" t="s">
        <v>1154</v>
      </c>
      <c r="F112" s="40" t="s">
        <v>434</v>
      </c>
      <c r="G112" s="40">
        <v>2021</v>
      </c>
      <c r="H112" s="40" t="s">
        <v>432</v>
      </c>
      <c r="I112" s="40" t="s">
        <v>164</v>
      </c>
      <c r="J112" s="40" t="s">
        <v>435</v>
      </c>
      <c r="K112" s="40" t="s">
        <v>62</v>
      </c>
      <c r="L112" s="40" t="s">
        <v>71</v>
      </c>
      <c r="M112" s="40" t="s">
        <v>41</v>
      </c>
      <c r="N112" s="40">
        <v>9</v>
      </c>
      <c r="O112" s="40" t="s">
        <v>433</v>
      </c>
      <c r="P112" s="40" t="s">
        <v>165</v>
      </c>
      <c r="Q112" s="40" t="s">
        <v>433</v>
      </c>
      <c r="R112" s="40" t="s">
        <v>433</v>
      </c>
      <c r="S112" s="40" t="s">
        <v>433</v>
      </c>
      <c r="T112" s="40" t="s">
        <v>433</v>
      </c>
      <c r="U112" s="40" t="s">
        <v>433</v>
      </c>
      <c r="V112" s="40" t="s">
        <v>433</v>
      </c>
      <c r="W112" s="40" t="s">
        <v>433</v>
      </c>
      <c r="X112" s="40" t="s">
        <v>433</v>
      </c>
      <c r="Y112" s="40" t="s">
        <v>433</v>
      </c>
      <c r="Z112" s="40" t="s">
        <v>433</v>
      </c>
      <c r="AA112" s="40" t="s">
        <v>433</v>
      </c>
      <c r="AB112" s="41">
        <v>165</v>
      </c>
      <c r="AC112" s="40" t="s">
        <v>433</v>
      </c>
      <c r="AD112" s="40">
        <v>165</v>
      </c>
      <c r="AE112" s="40"/>
      <c r="AF112" s="40" t="s">
        <v>166</v>
      </c>
      <c r="AG112" s="40">
        <v>0.16500000000000001</v>
      </c>
      <c r="AH112" s="40" t="s">
        <v>976</v>
      </c>
      <c r="AI112" s="40"/>
      <c r="AJ112" s="40"/>
      <c r="AK112" s="40"/>
      <c r="AL112" s="40"/>
      <c r="AM112" s="75">
        <v>1.11913043478261E-2</v>
      </c>
      <c r="AN112" s="40"/>
      <c r="AO112" s="40"/>
      <c r="AP112" s="28" t="s">
        <v>1158</v>
      </c>
      <c r="AQ112" s="28">
        <f t="shared" ref="AQ112:AQ120" si="54">1/1000</f>
        <v>1E-3</v>
      </c>
      <c r="AR112" s="32" t="e">
        <f t="shared" si="28"/>
        <v>#VALUE!</v>
      </c>
      <c r="AS112" s="32" t="e">
        <f t="shared" si="29"/>
        <v>#VALUE!</v>
      </c>
      <c r="AT112" s="32" t="e">
        <f t="shared" si="30"/>
        <v>#VALUE!</v>
      </c>
      <c r="AU112" s="32" t="e">
        <f t="shared" si="31"/>
        <v>#VALUE!</v>
      </c>
      <c r="AV112" s="32" t="e">
        <f t="shared" si="32"/>
        <v>#VALUE!</v>
      </c>
      <c r="AW112" s="32" t="e">
        <f t="shared" si="33"/>
        <v>#VALUE!</v>
      </c>
      <c r="AX112" s="32" t="e">
        <f t="shared" si="34"/>
        <v>#VALUE!</v>
      </c>
      <c r="AY112" s="32" t="e">
        <f t="shared" si="35"/>
        <v>#VALUE!</v>
      </c>
      <c r="AZ112" s="32" t="e">
        <f t="shared" si="36"/>
        <v>#VALUE!</v>
      </c>
      <c r="BA112" s="32" t="e">
        <f t="shared" si="37"/>
        <v>#VALUE!</v>
      </c>
      <c r="BB112" s="32" t="e">
        <f t="shared" si="38"/>
        <v>#VALUE!</v>
      </c>
      <c r="BC112" s="32">
        <f t="shared" si="39"/>
        <v>0.16500000000000001</v>
      </c>
      <c r="BD112" s="32" t="e">
        <f t="shared" si="40"/>
        <v>#VALUE!</v>
      </c>
      <c r="BE112" s="28">
        <v>1.5599999999999999E-2</v>
      </c>
      <c r="BF112" s="32">
        <v>0.23</v>
      </c>
      <c r="BG112" s="32" t="e">
        <f t="shared" si="41"/>
        <v>#VALUE!</v>
      </c>
      <c r="BH112" s="32" t="e">
        <f t="shared" si="42"/>
        <v>#VALUE!</v>
      </c>
      <c r="BI112" s="32" t="e">
        <f t="shared" si="43"/>
        <v>#VALUE!</v>
      </c>
      <c r="BJ112" s="32" t="e">
        <f t="shared" si="44"/>
        <v>#VALUE!</v>
      </c>
      <c r="BK112" s="32" t="e">
        <f t="shared" si="45"/>
        <v>#VALUE!</v>
      </c>
      <c r="BL112" s="32" t="e">
        <f t="shared" si="46"/>
        <v>#VALUE!</v>
      </c>
      <c r="BM112" s="32" t="e">
        <f t="shared" si="47"/>
        <v>#VALUE!</v>
      </c>
      <c r="BN112" s="32" t="e">
        <f t="shared" si="48"/>
        <v>#VALUE!</v>
      </c>
      <c r="BO112" s="32" t="e">
        <f t="shared" si="49"/>
        <v>#VALUE!</v>
      </c>
      <c r="BP112" s="32" t="e">
        <f t="shared" si="50"/>
        <v>#VALUE!</v>
      </c>
      <c r="BQ112" s="32" t="e">
        <f t="shared" si="51"/>
        <v>#VALUE!</v>
      </c>
      <c r="BR112" s="32">
        <f t="shared" si="52"/>
        <v>1.1191304347826087E-2</v>
      </c>
      <c r="BS112" s="32" t="e">
        <f t="shared" si="53"/>
        <v>#VALUE!</v>
      </c>
      <c r="BT112" s="32"/>
      <c r="BU112" s="32"/>
      <c r="BV112" s="32"/>
      <c r="BW112" s="32"/>
      <c r="BX112" s="32"/>
      <c r="BY112" s="32"/>
      <c r="BZ112" s="32"/>
      <c r="CA112" s="32"/>
      <c r="CB112" s="32"/>
      <c r="CC112" s="32"/>
      <c r="CD112" s="32"/>
      <c r="CE112" s="32">
        <v>1.1191304347826087E-2</v>
      </c>
      <c r="CF112" s="33"/>
      <c r="CG112" s="77"/>
    </row>
    <row r="113" spans="1:85" x14ac:dyDescent="0.25">
      <c r="A113" s="39">
        <v>3750780</v>
      </c>
      <c r="B113" s="40" t="s">
        <v>431</v>
      </c>
      <c r="C113" s="40" t="str">
        <f>Table14[[#This Row],[Biomarker Abbreviation]]&amp;" // "&amp;Table14[[#This Row],[Parent OFR]]</f>
        <v>BDCIPP // TDCIPP</v>
      </c>
      <c r="D113" s="28" t="s">
        <v>1153</v>
      </c>
      <c r="E113" s="28" t="s">
        <v>1154</v>
      </c>
      <c r="F113" s="40" t="s">
        <v>434</v>
      </c>
      <c r="G113" s="40">
        <v>2021</v>
      </c>
      <c r="H113" s="40" t="s">
        <v>432</v>
      </c>
      <c r="I113" s="40" t="s">
        <v>164</v>
      </c>
      <c r="J113" s="40" t="s">
        <v>437</v>
      </c>
      <c r="K113" s="40" t="s">
        <v>62</v>
      </c>
      <c r="L113" s="40" t="s">
        <v>71</v>
      </c>
      <c r="M113" s="40" t="s">
        <v>41</v>
      </c>
      <c r="N113" s="40">
        <v>10</v>
      </c>
      <c r="O113" s="40" t="s">
        <v>433</v>
      </c>
      <c r="P113" s="40" t="s">
        <v>165</v>
      </c>
      <c r="Q113" s="40" t="s">
        <v>433</v>
      </c>
      <c r="R113" s="40" t="s">
        <v>433</v>
      </c>
      <c r="S113" s="40" t="s">
        <v>433</v>
      </c>
      <c r="T113" s="40" t="s">
        <v>433</v>
      </c>
      <c r="U113" s="40" t="s">
        <v>433</v>
      </c>
      <c r="V113" s="40" t="s">
        <v>433</v>
      </c>
      <c r="W113" s="40" t="s">
        <v>433</v>
      </c>
      <c r="X113" s="40" t="s">
        <v>433</v>
      </c>
      <c r="Y113" s="40" t="s">
        <v>433</v>
      </c>
      <c r="Z113" s="40" t="s">
        <v>433</v>
      </c>
      <c r="AA113" s="40" t="s">
        <v>433</v>
      </c>
      <c r="AB113" s="41">
        <v>237</v>
      </c>
      <c r="AC113" s="40" t="s">
        <v>433</v>
      </c>
      <c r="AD113" s="40">
        <v>237</v>
      </c>
      <c r="AE113" s="40"/>
      <c r="AF113" s="40" t="s">
        <v>166</v>
      </c>
      <c r="AG113" s="40">
        <v>0.23699999999999999</v>
      </c>
      <c r="AH113" s="40" t="s">
        <v>976</v>
      </c>
      <c r="AI113" s="40"/>
      <c r="AJ113" s="40"/>
      <c r="AK113" s="40"/>
      <c r="AL113" s="40"/>
      <c r="AM113" s="75">
        <v>1.6074782608695701E-2</v>
      </c>
      <c r="AN113" s="40"/>
      <c r="AO113" s="40"/>
      <c r="AP113" s="28" t="s">
        <v>1158</v>
      </c>
      <c r="AQ113" s="28">
        <f t="shared" si="54"/>
        <v>1E-3</v>
      </c>
      <c r="AR113" s="32" t="e">
        <f t="shared" si="28"/>
        <v>#VALUE!</v>
      </c>
      <c r="AS113" s="32" t="e">
        <f t="shared" si="29"/>
        <v>#VALUE!</v>
      </c>
      <c r="AT113" s="32" t="e">
        <f t="shared" si="30"/>
        <v>#VALUE!</v>
      </c>
      <c r="AU113" s="32" t="e">
        <f t="shared" si="31"/>
        <v>#VALUE!</v>
      </c>
      <c r="AV113" s="32" t="e">
        <f t="shared" si="32"/>
        <v>#VALUE!</v>
      </c>
      <c r="AW113" s="32" t="e">
        <f t="shared" si="33"/>
        <v>#VALUE!</v>
      </c>
      <c r="AX113" s="32" t="e">
        <f t="shared" si="34"/>
        <v>#VALUE!</v>
      </c>
      <c r="AY113" s="32" t="e">
        <f t="shared" si="35"/>
        <v>#VALUE!</v>
      </c>
      <c r="AZ113" s="32" t="e">
        <f t="shared" si="36"/>
        <v>#VALUE!</v>
      </c>
      <c r="BA113" s="32" t="e">
        <f t="shared" si="37"/>
        <v>#VALUE!</v>
      </c>
      <c r="BB113" s="32" t="e">
        <f t="shared" si="38"/>
        <v>#VALUE!</v>
      </c>
      <c r="BC113" s="32">
        <f t="shared" si="39"/>
        <v>0.23700000000000002</v>
      </c>
      <c r="BD113" s="32" t="e">
        <f t="shared" si="40"/>
        <v>#VALUE!</v>
      </c>
      <c r="BE113" s="28">
        <v>1.5599999999999999E-2</v>
      </c>
      <c r="BF113" s="32">
        <v>0.23</v>
      </c>
      <c r="BG113" s="32" t="e">
        <f t="shared" si="41"/>
        <v>#VALUE!</v>
      </c>
      <c r="BH113" s="32" t="e">
        <f t="shared" si="42"/>
        <v>#VALUE!</v>
      </c>
      <c r="BI113" s="32" t="e">
        <f t="shared" si="43"/>
        <v>#VALUE!</v>
      </c>
      <c r="BJ113" s="32" t="e">
        <f t="shared" si="44"/>
        <v>#VALUE!</v>
      </c>
      <c r="BK113" s="32" t="e">
        <f t="shared" si="45"/>
        <v>#VALUE!</v>
      </c>
      <c r="BL113" s="32" t="e">
        <f t="shared" si="46"/>
        <v>#VALUE!</v>
      </c>
      <c r="BM113" s="32" t="e">
        <f t="shared" si="47"/>
        <v>#VALUE!</v>
      </c>
      <c r="BN113" s="32" t="e">
        <f t="shared" si="48"/>
        <v>#VALUE!</v>
      </c>
      <c r="BO113" s="32" t="e">
        <f t="shared" si="49"/>
        <v>#VALUE!</v>
      </c>
      <c r="BP113" s="32" t="e">
        <f t="shared" si="50"/>
        <v>#VALUE!</v>
      </c>
      <c r="BQ113" s="32" t="e">
        <f t="shared" si="51"/>
        <v>#VALUE!</v>
      </c>
      <c r="BR113" s="32">
        <f t="shared" si="52"/>
        <v>1.6074782608695652E-2</v>
      </c>
      <c r="BS113" s="32" t="e">
        <f t="shared" si="53"/>
        <v>#VALUE!</v>
      </c>
      <c r="BT113" s="32"/>
      <c r="BU113" s="32"/>
      <c r="BV113" s="32"/>
      <c r="BW113" s="32"/>
      <c r="BX113" s="32"/>
      <c r="BY113" s="32"/>
      <c r="BZ113" s="32"/>
      <c r="CA113" s="32"/>
      <c r="CB113" s="32"/>
      <c r="CC113" s="32"/>
      <c r="CD113" s="32"/>
      <c r="CE113" s="32">
        <v>1.6074782608695652E-2</v>
      </c>
      <c r="CF113" s="33"/>
      <c r="CG113" s="77"/>
    </row>
    <row r="114" spans="1:85" x14ac:dyDescent="0.25">
      <c r="A114" s="39">
        <v>3750780</v>
      </c>
      <c r="B114" s="40" t="s">
        <v>431</v>
      </c>
      <c r="C114" s="40" t="str">
        <f>Table14[[#This Row],[Biomarker Abbreviation]]&amp;" // "&amp;Table14[[#This Row],[Parent OFR]]</f>
        <v>BDCIPP // TDCIPP</v>
      </c>
      <c r="D114" s="28" t="s">
        <v>1153</v>
      </c>
      <c r="E114" s="28" t="s">
        <v>1154</v>
      </c>
      <c r="F114" s="40" t="s">
        <v>434</v>
      </c>
      <c r="G114" s="40">
        <v>2021</v>
      </c>
      <c r="H114" s="40" t="s">
        <v>432</v>
      </c>
      <c r="I114" s="40" t="s">
        <v>164</v>
      </c>
      <c r="J114" s="40" t="s">
        <v>439</v>
      </c>
      <c r="K114" s="40" t="s">
        <v>62</v>
      </c>
      <c r="L114" s="40" t="s">
        <v>71</v>
      </c>
      <c r="M114" s="40" t="s">
        <v>41</v>
      </c>
      <c r="N114" s="40">
        <v>20</v>
      </c>
      <c r="O114" s="40" t="s">
        <v>433</v>
      </c>
      <c r="P114" s="40" t="s">
        <v>165</v>
      </c>
      <c r="Q114" s="40" t="s">
        <v>433</v>
      </c>
      <c r="R114" s="40" t="s">
        <v>433</v>
      </c>
      <c r="S114" s="40" t="s">
        <v>433</v>
      </c>
      <c r="T114" s="41">
        <v>182</v>
      </c>
      <c r="U114" s="40" t="s">
        <v>433</v>
      </c>
      <c r="V114" s="40" t="s">
        <v>433</v>
      </c>
      <c r="W114" s="40" t="s">
        <v>433</v>
      </c>
      <c r="X114" s="40" t="s">
        <v>433</v>
      </c>
      <c r="Y114" s="41">
        <v>4873</v>
      </c>
      <c r="Z114" s="41">
        <v>276</v>
      </c>
      <c r="AA114" s="40" t="s">
        <v>433</v>
      </c>
      <c r="AB114" s="41">
        <v>198</v>
      </c>
      <c r="AC114" s="40" t="s">
        <v>433</v>
      </c>
      <c r="AD114" s="40">
        <v>198</v>
      </c>
      <c r="AE114" s="40">
        <v>1615.7384316944001</v>
      </c>
      <c r="AF114" s="40" t="s">
        <v>166</v>
      </c>
      <c r="AG114" s="40">
        <v>0.19800000000000001</v>
      </c>
      <c r="AH114" s="40" t="s">
        <v>976</v>
      </c>
      <c r="AI114" s="40">
        <v>3.5832557731793302</v>
      </c>
      <c r="AJ114" s="40" t="s">
        <v>977</v>
      </c>
      <c r="AK114" s="40">
        <v>1.6157384316943999</v>
      </c>
      <c r="AL114" s="40" t="s">
        <v>977</v>
      </c>
      <c r="AM114" s="75">
        <v>1.34295652173913E-2</v>
      </c>
      <c r="AN114" s="40">
        <v>3.5832557731793302</v>
      </c>
      <c r="AO114" s="40">
        <v>0.10958921536709799</v>
      </c>
      <c r="AP114" s="28" t="s">
        <v>1158</v>
      </c>
      <c r="AQ114" s="28">
        <f t="shared" si="54"/>
        <v>1E-3</v>
      </c>
      <c r="AR114" s="32" t="e">
        <f t="shared" si="28"/>
        <v>#VALUE!</v>
      </c>
      <c r="AS114" s="32" t="e">
        <f t="shared" si="29"/>
        <v>#VALUE!</v>
      </c>
      <c r="AT114" s="32" t="e">
        <f t="shared" si="30"/>
        <v>#VALUE!</v>
      </c>
      <c r="AU114" s="32">
        <f t="shared" si="31"/>
        <v>0.182</v>
      </c>
      <c r="AV114" s="32" t="e">
        <f t="shared" si="32"/>
        <v>#VALUE!</v>
      </c>
      <c r="AW114" s="32" t="e">
        <f t="shared" si="33"/>
        <v>#VALUE!</v>
      </c>
      <c r="AX114" s="32" t="e">
        <f t="shared" si="34"/>
        <v>#VALUE!</v>
      </c>
      <c r="AY114" s="32" t="e">
        <f t="shared" si="35"/>
        <v>#VALUE!</v>
      </c>
      <c r="AZ114" s="32">
        <f t="shared" si="36"/>
        <v>4.8730000000000002</v>
      </c>
      <c r="BA114" s="32">
        <f t="shared" si="37"/>
        <v>0.27600000000000002</v>
      </c>
      <c r="BB114" s="32" t="e">
        <f t="shared" si="38"/>
        <v>#VALUE!</v>
      </c>
      <c r="BC114" s="32">
        <f t="shared" si="39"/>
        <v>0.19800000000000001</v>
      </c>
      <c r="BD114" s="32" t="e">
        <f t="shared" si="40"/>
        <v>#VALUE!</v>
      </c>
      <c r="BE114" s="28">
        <v>1.5599999999999999E-2</v>
      </c>
      <c r="BF114" s="32">
        <v>0.23</v>
      </c>
      <c r="BG114" s="32" t="e">
        <f t="shared" si="41"/>
        <v>#VALUE!</v>
      </c>
      <c r="BH114" s="32" t="e">
        <f t="shared" si="42"/>
        <v>#VALUE!</v>
      </c>
      <c r="BI114" s="32" t="e">
        <f t="shared" si="43"/>
        <v>#VALUE!</v>
      </c>
      <c r="BJ114" s="32">
        <f t="shared" si="44"/>
        <v>1.2344347826086954E-2</v>
      </c>
      <c r="BK114" s="32" t="e">
        <f t="shared" si="45"/>
        <v>#VALUE!</v>
      </c>
      <c r="BL114" s="32" t="e">
        <f t="shared" si="46"/>
        <v>#VALUE!</v>
      </c>
      <c r="BM114" s="32" t="e">
        <f t="shared" si="47"/>
        <v>#VALUE!</v>
      </c>
      <c r="BN114" s="32" t="e">
        <f t="shared" si="48"/>
        <v>#VALUE!</v>
      </c>
      <c r="BO114" s="32">
        <f t="shared" si="49"/>
        <v>0.33051652173913043</v>
      </c>
      <c r="BP114" s="32">
        <f t="shared" si="50"/>
        <v>1.8720000000000001E-2</v>
      </c>
      <c r="BQ114" s="32" t="e">
        <f t="shared" si="51"/>
        <v>#VALUE!</v>
      </c>
      <c r="BR114" s="32">
        <f t="shared" si="52"/>
        <v>1.3429565217391304E-2</v>
      </c>
      <c r="BS114" s="32" t="e">
        <f t="shared" si="53"/>
        <v>#VALUE!</v>
      </c>
      <c r="BT114" s="32"/>
      <c r="BU114" s="32"/>
      <c r="BV114" s="32"/>
      <c r="BW114" s="32">
        <v>1.2344347826086954E-2</v>
      </c>
      <c r="BX114" s="32"/>
      <c r="BY114" s="32"/>
      <c r="BZ114" s="32"/>
      <c r="CA114" s="32"/>
      <c r="CB114" s="32">
        <v>0.33051652173913043</v>
      </c>
      <c r="CC114" s="32">
        <v>1.8720000000000001E-2</v>
      </c>
      <c r="CD114" s="32"/>
      <c r="CE114" s="32">
        <v>1.3429565217391304E-2</v>
      </c>
      <c r="CF114" s="33"/>
      <c r="CG114" s="77"/>
    </row>
    <row r="115" spans="1:85" x14ac:dyDescent="0.25">
      <c r="A115" s="39">
        <v>3750780</v>
      </c>
      <c r="B115" s="40" t="s">
        <v>431</v>
      </c>
      <c r="C115" s="40" t="str">
        <f>Table14[[#This Row],[Biomarker Abbreviation]]&amp;" // "&amp;Table14[[#This Row],[Parent OFR]]</f>
        <v>BDCIPP // TDCIPP</v>
      </c>
      <c r="D115" s="28" t="s">
        <v>1153</v>
      </c>
      <c r="E115" s="28" t="s">
        <v>1154</v>
      </c>
      <c r="F115" s="40" t="s">
        <v>434</v>
      </c>
      <c r="G115" s="40">
        <v>2021</v>
      </c>
      <c r="H115" s="40" t="s">
        <v>432</v>
      </c>
      <c r="I115" s="40" t="s">
        <v>164</v>
      </c>
      <c r="J115" s="40" t="s">
        <v>455</v>
      </c>
      <c r="K115" s="40" t="s">
        <v>62</v>
      </c>
      <c r="L115" s="40" t="s">
        <v>40</v>
      </c>
      <c r="M115" s="40" t="s">
        <v>41</v>
      </c>
      <c r="N115" s="40">
        <v>9</v>
      </c>
      <c r="O115" s="40" t="s">
        <v>433</v>
      </c>
      <c r="P115" s="40" t="s">
        <v>165</v>
      </c>
      <c r="Q115" s="40" t="s">
        <v>433</v>
      </c>
      <c r="R115" s="40" t="s">
        <v>433</v>
      </c>
      <c r="S115" s="40" t="s">
        <v>433</v>
      </c>
      <c r="T115" s="40" t="s">
        <v>433</v>
      </c>
      <c r="U115" s="40" t="s">
        <v>433</v>
      </c>
      <c r="V115" s="40" t="s">
        <v>433</v>
      </c>
      <c r="W115" s="40" t="s">
        <v>433</v>
      </c>
      <c r="X115" s="40" t="s">
        <v>433</v>
      </c>
      <c r="Y115" s="40" t="s">
        <v>433</v>
      </c>
      <c r="Z115" s="40" t="s">
        <v>433</v>
      </c>
      <c r="AA115" s="40" t="s">
        <v>433</v>
      </c>
      <c r="AB115" s="41">
        <v>135</v>
      </c>
      <c r="AC115" s="40" t="s">
        <v>433</v>
      </c>
      <c r="AD115" s="40">
        <v>135</v>
      </c>
      <c r="AE115" s="40"/>
      <c r="AF115" s="40" t="s">
        <v>166</v>
      </c>
      <c r="AG115" s="40">
        <v>0.13500000000000001</v>
      </c>
      <c r="AH115" s="40" t="s">
        <v>976</v>
      </c>
      <c r="AI115" s="40"/>
      <c r="AJ115" s="40"/>
      <c r="AK115" s="40"/>
      <c r="AL115" s="40"/>
      <c r="AM115" s="75">
        <v>9.1565217391304295E-3</v>
      </c>
      <c r="AN115" s="40"/>
      <c r="AO115" s="40"/>
      <c r="AP115" s="28" t="s">
        <v>1158</v>
      </c>
      <c r="AQ115" s="28">
        <f t="shared" si="54"/>
        <v>1E-3</v>
      </c>
      <c r="AR115" s="32" t="e">
        <f t="shared" si="28"/>
        <v>#VALUE!</v>
      </c>
      <c r="AS115" s="32" t="e">
        <f t="shared" si="29"/>
        <v>#VALUE!</v>
      </c>
      <c r="AT115" s="32" t="e">
        <f t="shared" si="30"/>
        <v>#VALUE!</v>
      </c>
      <c r="AU115" s="32" t="e">
        <f t="shared" si="31"/>
        <v>#VALUE!</v>
      </c>
      <c r="AV115" s="32" t="e">
        <f t="shared" si="32"/>
        <v>#VALUE!</v>
      </c>
      <c r="AW115" s="32" t="e">
        <f t="shared" si="33"/>
        <v>#VALUE!</v>
      </c>
      <c r="AX115" s="32" t="e">
        <f t="shared" si="34"/>
        <v>#VALUE!</v>
      </c>
      <c r="AY115" s="32" t="e">
        <f t="shared" si="35"/>
        <v>#VALUE!</v>
      </c>
      <c r="AZ115" s="32" t="e">
        <f t="shared" si="36"/>
        <v>#VALUE!</v>
      </c>
      <c r="BA115" s="32" t="e">
        <f t="shared" si="37"/>
        <v>#VALUE!</v>
      </c>
      <c r="BB115" s="32" t="e">
        <f t="shared" si="38"/>
        <v>#VALUE!</v>
      </c>
      <c r="BC115" s="32">
        <f t="shared" si="39"/>
        <v>0.13500000000000001</v>
      </c>
      <c r="BD115" s="32" t="e">
        <f t="shared" si="40"/>
        <v>#VALUE!</v>
      </c>
      <c r="BE115" s="28">
        <v>1.5599999999999999E-2</v>
      </c>
      <c r="BF115" s="32">
        <v>0.23</v>
      </c>
      <c r="BG115" s="32" t="e">
        <f t="shared" si="41"/>
        <v>#VALUE!</v>
      </c>
      <c r="BH115" s="32" t="e">
        <f t="shared" si="42"/>
        <v>#VALUE!</v>
      </c>
      <c r="BI115" s="32" t="e">
        <f t="shared" si="43"/>
        <v>#VALUE!</v>
      </c>
      <c r="BJ115" s="32" t="e">
        <f t="shared" si="44"/>
        <v>#VALUE!</v>
      </c>
      <c r="BK115" s="32" t="e">
        <f t="shared" si="45"/>
        <v>#VALUE!</v>
      </c>
      <c r="BL115" s="32" t="e">
        <f t="shared" si="46"/>
        <v>#VALUE!</v>
      </c>
      <c r="BM115" s="32" t="e">
        <f t="shared" si="47"/>
        <v>#VALUE!</v>
      </c>
      <c r="BN115" s="32" t="e">
        <f t="shared" si="48"/>
        <v>#VALUE!</v>
      </c>
      <c r="BO115" s="32" t="e">
        <f t="shared" si="49"/>
        <v>#VALUE!</v>
      </c>
      <c r="BP115" s="32" t="e">
        <f t="shared" si="50"/>
        <v>#VALUE!</v>
      </c>
      <c r="BQ115" s="32" t="e">
        <f t="shared" si="51"/>
        <v>#VALUE!</v>
      </c>
      <c r="BR115" s="32">
        <f t="shared" si="52"/>
        <v>9.1565217391304347E-3</v>
      </c>
      <c r="BS115" s="32" t="e">
        <f t="shared" si="53"/>
        <v>#VALUE!</v>
      </c>
      <c r="BT115" s="32"/>
      <c r="BU115" s="32"/>
      <c r="BV115" s="32"/>
      <c r="BW115" s="32"/>
      <c r="BX115" s="32"/>
      <c r="BY115" s="32"/>
      <c r="BZ115" s="32"/>
      <c r="CA115" s="32"/>
      <c r="CB115" s="32"/>
      <c r="CC115" s="32"/>
      <c r="CD115" s="32"/>
      <c r="CE115" s="32">
        <v>9.1565217391304347E-3</v>
      </c>
      <c r="CF115" s="33"/>
      <c r="CG115" s="77"/>
    </row>
    <row r="116" spans="1:85" x14ac:dyDescent="0.25">
      <c r="A116" s="39">
        <v>3750780</v>
      </c>
      <c r="B116" s="40" t="s">
        <v>431</v>
      </c>
      <c r="C116" s="40" t="str">
        <f>Table14[[#This Row],[Biomarker Abbreviation]]&amp;" // "&amp;Table14[[#This Row],[Parent OFR]]</f>
        <v>BDCIPP // TDCIPP</v>
      </c>
      <c r="D116" s="28" t="s">
        <v>1153</v>
      </c>
      <c r="E116" s="28" t="s">
        <v>1154</v>
      </c>
      <c r="F116" s="40" t="s">
        <v>434</v>
      </c>
      <c r="G116" s="40">
        <v>2021</v>
      </c>
      <c r="H116" s="40" t="s">
        <v>432</v>
      </c>
      <c r="I116" s="40" t="s">
        <v>164</v>
      </c>
      <c r="J116" s="40" t="s">
        <v>456</v>
      </c>
      <c r="K116" s="40" t="s">
        <v>62</v>
      </c>
      <c r="L116" s="40" t="s">
        <v>40</v>
      </c>
      <c r="M116" s="40" t="s">
        <v>41</v>
      </c>
      <c r="N116" s="40">
        <v>9</v>
      </c>
      <c r="O116" s="40" t="s">
        <v>433</v>
      </c>
      <c r="P116" s="40" t="s">
        <v>165</v>
      </c>
      <c r="Q116" s="40" t="s">
        <v>433</v>
      </c>
      <c r="R116" s="40" t="s">
        <v>433</v>
      </c>
      <c r="S116" s="40" t="s">
        <v>433</v>
      </c>
      <c r="T116" s="40" t="s">
        <v>433</v>
      </c>
      <c r="U116" s="40" t="s">
        <v>433</v>
      </c>
      <c r="V116" s="40" t="s">
        <v>433</v>
      </c>
      <c r="W116" s="40" t="s">
        <v>433</v>
      </c>
      <c r="X116" s="40" t="s">
        <v>433</v>
      </c>
      <c r="Y116" s="40" t="s">
        <v>433</v>
      </c>
      <c r="Z116" s="40" t="s">
        <v>433</v>
      </c>
      <c r="AA116" s="40" t="s">
        <v>433</v>
      </c>
      <c r="AB116" s="41">
        <v>145</v>
      </c>
      <c r="AC116" s="40" t="s">
        <v>433</v>
      </c>
      <c r="AD116" s="40">
        <v>145</v>
      </c>
      <c r="AE116" s="40"/>
      <c r="AF116" s="40" t="s">
        <v>166</v>
      </c>
      <c r="AG116" s="40">
        <v>0.14499999999999999</v>
      </c>
      <c r="AH116" s="40" t="s">
        <v>976</v>
      </c>
      <c r="AI116" s="40"/>
      <c r="AJ116" s="40"/>
      <c r="AK116" s="40"/>
      <c r="AL116" s="40"/>
      <c r="AM116" s="75">
        <v>9.8347826086956497E-3</v>
      </c>
      <c r="AN116" s="40"/>
      <c r="AO116" s="40"/>
      <c r="AP116" s="28" t="s">
        <v>1158</v>
      </c>
      <c r="AQ116" s="28">
        <f t="shared" si="54"/>
        <v>1E-3</v>
      </c>
      <c r="AR116" s="32" t="e">
        <f t="shared" si="28"/>
        <v>#VALUE!</v>
      </c>
      <c r="AS116" s="32" t="e">
        <f t="shared" si="29"/>
        <v>#VALUE!</v>
      </c>
      <c r="AT116" s="32" t="e">
        <f t="shared" si="30"/>
        <v>#VALUE!</v>
      </c>
      <c r="AU116" s="32" t="e">
        <f t="shared" si="31"/>
        <v>#VALUE!</v>
      </c>
      <c r="AV116" s="32" t="e">
        <f t="shared" si="32"/>
        <v>#VALUE!</v>
      </c>
      <c r="AW116" s="32" t="e">
        <f t="shared" si="33"/>
        <v>#VALUE!</v>
      </c>
      <c r="AX116" s="32" t="e">
        <f t="shared" si="34"/>
        <v>#VALUE!</v>
      </c>
      <c r="AY116" s="32" t="e">
        <f t="shared" si="35"/>
        <v>#VALUE!</v>
      </c>
      <c r="AZ116" s="32" t="e">
        <f t="shared" si="36"/>
        <v>#VALUE!</v>
      </c>
      <c r="BA116" s="32" t="e">
        <f t="shared" si="37"/>
        <v>#VALUE!</v>
      </c>
      <c r="BB116" s="32" t="e">
        <f t="shared" si="38"/>
        <v>#VALUE!</v>
      </c>
      <c r="BC116" s="32">
        <f t="shared" si="39"/>
        <v>0.14499999999999999</v>
      </c>
      <c r="BD116" s="32" t="e">
        <f t="shared" si="40"/>
        <v>#VALUE!</v>
      </c>
      <c r="BE116" s="28">
        <v>1.5599999999999999E-2</v>
      </c>
      <c r="BF116" s="32">
        <v>0.23</v>
      </c>
      <c r="BG116" s="32" t="e">
        <f t="shared" si="41"/>
        <v>#VALUE!</v>
      </c>
      <c r="BH116" s="32" t="e">
        <f t="shared" si="42"/>
        <v>#VALUE!</v>
      </c>
      <c r="BI116" s="32" t="e">
        <f t="shared" si="43"/>
        <v>#VALUE!</v>
      </c>
      <c r="BJ116" s="32" t="e">
        <f t="shared" si="44"/>
        <v>#VALUE!</v>
      </c>
      <c r="BK116" s="32" t="e">
        <f t="shared" si="45"/>
        <v>#VALUE!</v>
      </c>
      <c r="BL116" s="32" t="e">
        <f t="shared" si="46"/>
        <v>#VALUE!</v>
      </c>
      <c r="BM116" s="32" t="e">
        <f t="shared" si="47"/>
        <v>#VALUE!</v>
      </c>
      <c r="BN116" s="32" t="e">
        <f t="shared" si="48"/>
        <v>#VALUE!</v>
      </c>
      <c r="BO116" s="32" t="e">
        <f t="shared" si="49"/>
        <v>#VALUE!</v>
      </c>
      <c r="BP116" s="32" t="e">
        <f t="shared" si="50"/>
        <v>#VALUE!</v>
      </c>
      <c r="BQ116" s="32" t="e">
        <f t="shared" si="51"/>
        <v>#VALUE!</v>
      </c>
      <c r="BR116" s="32">
        <f t="shared" si="52"/>
        <v>9.8347826086956497E-3</v>
      </c>
      <c r="BS116" s="32" t="e">
        <f t="shared" si="53"/>
        <v>#VALUE!</v>
      </c>
      <c r="BT116" s="32"/>
      <c r="BU116" s="32"/>
      <c r="BV116" s="32"/>
      <c r="BW116" s="32"/>
      <c r="BX116" s="32"/>
      <c r="BY116" s="32"/>
      <c r="BZ116" s="32"/>
      <c r="CA116" s="32"/>
      <c r="CB116" s="32"/>
      <c r="CC116" s="32"/>
      <c r="CD116" s="32"/>
      <c r="CE116" s="32">
        <v>9.8347826086956497E-3</v>
      </c>
      <c r="CF116" s="33"/>
      <c r="CG116" s="77"/>
    </row>
    <row r="117" spans="1:85" x14ac:dyDescent="0.25">
      <c r="A117" s="39">
        <v>3750780</v>
      </c>
      <c r="B117" s="40" t="s">
        <v>431</v>
      </c>
      <c r="C117" s="40" t="str">
        <f>Table14[[#This Row],[Biomarker Abbreviation]]&amp;" // "&amp;Table14[[#This Row],[Parent OFR]]</f>
        <v>BDCIPP // TDCIPP</v>
      </c>
      <c r="D117" s="28" t="s">
        <v>1153</v>
      </c>
      <c r="E117" s="28" t="s">
        <v>1154</v>
      </c>
      <c r="F117" s="40" t="s">
        <v>434</v>
      </c>
      <c r="G117" s="40">
        <v>2021</v>
      </c>
      <c r="H117" s="40" t="s">
        <v>432</v>
      </c>
      <c r="I117" s="40" t="s">
        <v>164</v>
      </c>
      <c r="J117" s="40" t="s">
        <v>458</v>
      </c>
      <c r="K117" s="40" t="s">
        <v>62</v>
      </c>
      <c r="L117" s="40" t="s">
        <v>40</v>
      </c>
      <c r="M117" s="40" t="s">
        <v>41</v>
      </c>
      <c r="N117" s="40">
        <v>11</v>
      </c>
      <c r="O117" s="40" t="s">
        <v>433</v>
      </c>
      <c r="P117" s="40" t="s">
        <v>165</v>
      </c>
      <c r="Q117" s="40" t="s">
        <v>433</v>
      </c>
      <c r="R117" s="40" t="s">
        <v>433</v>
      </c>
      <c r="S117" s="40" t="s">
        <v>433</v>
      </c>
      <c r="T117" s="40" t="s">
        <v>433</v>
      </c>
      <c r="U117" s="40" t="s">
        <v>433</v>
      </c>
      <c r="V117" s="40" t="s">
        <v>433</v>
      </c>
      <c r="W117" s="40" t="s">
        <v>433</v>
      </c>
      <c r="X117" s="40" t="s">
        <v>433</v>
      </c>
      <c r="Y117" s="40" t="s">
        <v>433</v>
      </c>
      <c r="Z117" s="40" t="s">
        <v>433</v>
      </c>
      <c r="AA117" s="40" t="s">
        <v>433</v>
      </c>
      <c r="AB117" s="41">
        <v>188</v>
      </c>
      <c r="AC117" s="40" t="s">
        <v>433</v>
      </c>
      <c r="AD117" s="40">
        <v>188</v>
      </c>
      <c r="AE117" s="40"/>
      <c r="AF117" s="40" t="s">
        <v>166</v>
      </c>
      <c r="AG117" s="40">
        <v>0.188</v>
      </c>
      <c r="AH117" s="40" t="s">
        <v>976</v>
      </c>
      <c r="AI117" s="40"/>
      <c r="AJ117" s="40"/>
      <c r="AK117" s="40"/>
      <c r="AL117" s="40"/>
      <c r="AM117" s="75">
        <v>1.2751304347826099E-2</v>
      </c>
      <c r="AN117" s="40"/>
      <c r="AO117" s="40"/>
      <c r="AP117" s="28" t="s">
        <v>1158</v>
      </c>
      <c r="AQ117" s="28">
        <f t="shared" si="54"/>
        <v>1E-3</v>
      </c>
      <c r="AR117" s="32" t="e">
        <f t="shared" si="28"/>
        <v>#VALUE!</v>
      </c>
      <c r="AS117" s="32" t="e">
        <f t="shared" si="29"/>
        <v>#VALUE!</v>
      </c>
      <c r="AT117" s="32" t="e">
        <f t="shared" si="30"/>
        <v>#VALUE!</v>
      </c>
      <c r="AU117" s="32" t="e">
        <f t="shared" si="31"/>
        <v>#VALUE!</v>
      </c>
      <c r="AV117" s="32" t="e">
        <f t="shared" si="32"/>
        <v>#VALUE!</v>
      </c>
      <c r="AW117" s="32" t="e">
        <f t="shared" si="33"/>
        <v>#VALUE!</v>
      </c>
      <c r="AX117" s="32" t="e">
        <f t="shared" si="34"/>
        <v>#VALUE!</v>
      </c>
      <c r="AY117" s="32" t="e">
        <f t="shared" si="35"/>
        <v>#VALUE!</v>
      </c>
      <c r="AZ117" s="32" t="e">
        <f t="shared" si="36"/>
        <v>#VALUE!</v>
      </c>
      <c r="BA117" s="32" t="e">
        <f t="shared" si="37"/>
        <v>#VALUE!</v>
      </c>
      <c r="BB117" s="32" t="e">
        <f t="shared" si="38"/>
        <v>#VALUE!</v>
      </c>
      <c r="BC117" s="32">
        <f t="shared" si="39"/>
        <v>0.188</v>
      </c>
      <c r="BD117" s="32" t="e">
        <f t="shared" si="40"/>
        <v>#VALUE!</v>
      </c>
      <c r="BE117" s="28">
        <v>1.5599999999999999E-2</v>
      </c>
      <c r="BF117" s="32">
        <v>0.23</v>
      </c>
      <c r="BG117" s="32" t="e">
        <f t="shared" si="41"/>
        <v>#VALUE!</v>
      </c>
      <c r="BH117" s="32" t="e">
        <f t="shared" si="42"/>
        <v>#VALUE!</v>
      </c>
      <c r="BI117" s="32" t="e">
        <f t="shared" si="43"/>
        <v>#VALUE!</v>
      </c>
      <c r="BJ117" s="32" t="e">
        <f t="shared" si="44"/>
        <v>#VALUE!</v>
      </c>
      <c r="BK117" s="32" t="e">
        <f t="shared" si="45"/>
        <v>#VALUE!</v>
      </c>
      <c r="BL117" s="32" t="e">
        <f t="shared" si="46"/>
        <v>#VALUE!</v>
      </c>
      <c r="BM117" s="32" t="e">
        <f t="shared" si="47"/>
        <v>#VALUE!</v>
      </c>
      <c r="BN117" s="32" t="e">
        <f t="shared" si="48"/>
        <v>#VALUE!</v>
      </c>
      <c r="BO117" s="32" t="e">
        <f t="shared" si="49"/>
        <v>#VALUE!</v>
      </c>
      <c r="BP117" s="32" t="e">
        <f t="shared" si="50"/>
        <v>#VALUE!</v>
      </c>
      <c r="BQ117" s="32" t="e">
        <f t="shared" si="51"/>
        <v>#VALUE!</v>
      </c>
      <c r="BR117" s="32">
        <f t="shared" si="52"/>
        <v>1.2751304347826085E-2</v>
      </c>
      <c r="BS117" s="32" t="e">
        <f t="shared" si="53"/>
        <v>#VALUE!</v>
      </c>
      <c r="BT117" s="32"/>
      <c r="BU117" s="32"/>
      <c r="BV117" s="32"/>
      <c r="BW117" s="32"/>
      <c r="BX117" s="32"/>
      <c r="BY117" s="32"/>
      <c r="BZ117" s="32"/>
      <c r="CA117" s="32"/>
      <c r="CB117" s="32"/>
      <c r="CC117" s="32"/>
      <c r="CD117" s="32"/>
      <c r="CE117" s="32">
        <v>1.2751304347826085E-2</v>
      </c>
      <c r="CF117" s="33"/>
      <c r="CG117" s="77"/>
    </row>
    <row r="118" spans="1:85" x14ac:dyDescent="0.25">
      <c r="A118" s="39">
        <v>3750780</v>
      </c>
      <c r="B118" s="40" t="s">
        <v>431</v>
      </c>
      <c r="C118" s="40" t="str">
        <f>Table14[[#This Row],[Biomarker Abbreviation]]&amp;" // "&amp;Table14[[#This Row],[Parent OFR]]</f>
        <v>BDCIPP // TDCIPP</v>
      </c>
      <c r="D118" s="28" t="s">
        <v>1153</v>
      </c>
      <c r="E118" s="28" t="s">
        <v>1154</v>
      </c>
      <c r="F118" s="40" t="s">
        <v>434</v>
      </c>
      <c r="G118" s="40">
        <v>2021</v>
      </c>
      <c r="H118" s="40" t="s">
        <v>432</v>
      </c>
      <c r="I118" s="40" t="s">
        <v>164</v>
      </c>
      <c r="J118" s="40" t="s">
        <v>460</v>
      </c>
      <c r="K118" s="40" t="s">
        <v>62</v>
      </c>
      <c r="L118" s="40" t="s">
        <v>40</v>
      </c>
      <c r="M118" s="40" t="s">
        <v>41</v>
      </c>
      <c r="N118" s="40">
        <v>11</v>
      </c>
      <c r="O118" s="40" t="s">
        <v>433</v>
      </c>
      <c r="P118" s="40" t="s">
        <v>165</v>
      </c>
      <c r="Q118" s="40" t="s">
        <v>433</v>
      </c>
      <c r="R118" s="40" t="s">
        <v>433</v>
      </c>
      <c r="S118" s="40" t="s">
        <v>433</v>
      </c>
      <c r="T118" s="40" t="s">
        <v>433</v>
      </c>
      <c r="U118" s="40" t="s">
        <v>433</v>
      </c>
      <c r="V118" s="40" t="s">
        <v>433</v>
      </c>
      <c r="W118" s="40" t="s">
        <v>433</v>
      </c>
      <c r="X118" s="40" t="s">
        <v>433</v>
      </c>
      <c r="Y118" s="40" t="s">
        <v>433</v>
      </c>
      <c r="Z118" s="40" t="s">
        <v>433</v>
      </c>
      <c r="AA118" s="40" t="s">
        <v>433</v>
      </c>
      <c r="AB118" s="41">
        <v>187</v>
      </c>
      <c r="AC118" s="40" t="s">
        <v>433</v>
      </c>
      <c r="AD118" s="40">
        <v>187</v>
      </c>
      <c r="AE118" s="40"/>
      <c r="AF118" s="40" t="s">
        <v>166</v>
      </c>
      <c r="AG118" s="40">
        <v>0.187</v>
      </c>
      <c r="AH118" s="40" t="s">
        <v>976</v>
      </c>
      <c r="AI118" s="40"/>
      <c r="AJ118" s="40"/>
      <c r="AK118" s="40"/>
      <c r="AL118" s="40"/>
      <c r="AM118" s="75">
        <v>1.26834782608696E-2</v>
      </c>
      <c r="AN118" s="40"/>
      <c r="AO118" s="40"/>
      <c r="AP118" s="28" t="s">
        <v>1158</v>
      </c>
      <c r="AQ118" s="28">
        <f t="shared" si="54"/>
        <v>1E-3</v>
      </c>
      <c r="AR118" s="32" t="e">
        <f t="shared" si="28"/>
        <v>#VALUE!</v>
      </c>
      <c r="AS118" s="32" t="e">
        <f t="shared" si="29"/>
        <v>#VALUE!</v>
      </c>
      <c r="AT118" s="32" t="e">
        <f t="shared" si="30"/>
        <v>#VALUE!</v>
      </c>
      <c r="AU118" s="32" t="e">
        <f t="shared" si="31"/>
        <v>#VALUE!</v>
      </c>
      <c r="AV118" s="32" t="e">
        <f t="shared" si="32"/>
        <v>#VALUE!</v>
      </c>
      <c r="AW118" s="32" t="e">
        <f t="shared" si="33"/>
        <v>#VALUE!</v>
      </c>
      <c r="AX118" s="32" t="e">
        <f t="shared" si="34"/>
        <v>#VALUE!</v>
      </c>
      <c r="AY118" s="32" t="e">
        <f t="shared" si="35"/>
        <v>#VALUE!</v>
      </c>
      <c r="AZ118" s="32" t="e">
        <f t="shared" si="36"/>
        <v>#VALUE!</v>
      </c>
      <c r="BA118" s="32" t="e">
        <f t="shared" si="37"/>
        <v>#VALUE!</v>
      </c>
      <c r="BB118" s="32" t="e">
        <f t="shared" si="38"/>
        <v>#VALUE!</v>
      </c>
      <c r="BC118" s="32">
        <f t="shared" si="39"/>
        <v>0.187</v>
      </c>
      <c r="BD118" s="32" t="e">
        <f t="shared" si="40"/>
        <v>#VALUE!</v>
      </c>
      <c r="BE118" s="28">
        <v>1.5599999999999999E-2</v>
      </c>
      <c r="BF118" s="32">
        <v>0.23</v>
      </c>
      <c r="BG118" s="32" t="e">
        <f t="shared" si="41"/>
        <v>#VALUE!</v>
      </c>
      <c r="BH118" s="32" t="e">
        <f t="shared" si="42"/>
        <v>#VALUE!</v>
      </c>
      <c r="BI118" s="32" t="e">
        <f t="shared" si="43"/>
        <v>#VALUE!</v>
      </c>
      <c r="BJ118" s="32" t="e">
        <f t="shared" si="44"/>
        <v>#VALUE!</v>
      </c>
      <c r="BK118" s="32" t="e">
        <f t="shared" si="45"/>
        <v>#VALUE!</v>
      </c>
      <c r="BL118" s="32" t="e">
        <f t="shared" si="46"/>
        <v>#VALUE!</v>
      </c>
      <c r="BM118" s="32" t="e">
        <f t="shared" si="47"/>
        <v>#VALUE!</v>
      </c>
      <c r="BN118" s="32" t="e">
        <f t="shared" si="48"/>
        <v>#VALUE!</v>
      </c>
      <c r="BO118" s="32" t="e">
        <f t="shared" si="49"/>
        <v>#VALUE!</v>
      </c>
      <c r="BP118" s="32" t="e">
        <f t="shared" si="50"/>
        <v>#VALUE!</v>
      </c>
      <c r="BQ118" s="32" t="e">
        <f t="shared" si="51"/>
        <v>#VALUE!</v>
      </c>
      <c r="BR118" s="32">
        <f t="shared" si="52"/>
        <v>1.2683478260869565E-2</v>
      </c>
      <c r="BS118" s="32" t="e">
        <f t="shared" si="53"/>
        <v>#VALUE!</v>
      </c>
      <c r="BT118" s="32"/>
      <c r="BU118" s="32"/>
      <c r="BV118" s="32"/>
      <c r="BW118" s="32"/>
      <c r="BX118" s="32"/>
      <c r="BY118" s="32"/>
      <c r="BZ118" s="32"/>
      <c r="CA118" s="32"/>
      <c r="CB118" s="32"/>
      <c r="CC118" s="32"/>
      <c r="CD118" s="32"/>
      <c r="CE118" s="32">
        <v>1.2683478260869565E-2</v>
      </c>
      <c r="CF118" s="33"/>
      <c r="CG118" s="77"/>
    </row>
    <row r="119" spans="1:85" x14ac:dyDescent="0.25">
      <c r="A119" s="39">
        <v>3750780</v>
      </c>
      <c r="B119" s="40" t="s">
        <v>431</v>
      </c>
      <c r="C119" s="40" t="str">
        <f>Table14[[#This Row],[Biomarker Abbreviation]]&amp;" // "&amp;Table14[[#This Row],[Parent OFR]]</f>
        <v>BDCIPP // TDCIPP</v>
      </c>
      <c r="D119" s="28" t="s">
        <v>1153</v>
      </c>
      <c r="E119" s="28" t="s">
        <v>1154</v>
      </c>
      <c r="F119" s="40" t="s">
        <v>434</v>
      </c>
      <c r="G119" s="40">
        <v>2021</v>
      </c>
      <c r="H119" s="40" t="s">
        <v>432</v>
      </c>
      <c r="I119" s="40" t="s">
        <v>164</v>
      </c>
      <c r="J119" s="40" t="s">
        <v>467</v>
      </c>
      <c r="K119" s="40" t="s">
        <v>62</v>
      </c>
      <c r="L119" s="40" t="s">
        <v>40</v>
      </c>
      <c r="M119" s="40" t="s">
        <v>41</v>
      </c>
      <c r="N119" s="40">
        <v>20</v>
      </c>
      <c r="O119" s="41">
        <v>65.3</v>
      </c>
      <c r="P119" s="40" t="s">
        <v>165</v>
      </c>
      <c r="Q119" s="40" t="s">
        <v>433</v>
      </c>
      <c r="R119" s="40" t="s">
        <v>433</v>
      </c>
      <c r="S119" s="40" t="s">
        <v>433</v>
      </c>
      <c r="T119" s="41">
        <v>155</v>
      </c>
      <c r="U119" s="40" t="s">
        <v>433</v>
      </c>
      <c r="V119" s="40" t="s">
        <v>433</v>
      </c>
      <c r="W119" s="40" t="s">
        <v>433</v>
      </c>
      <c r="X119" s="40" t="s">
        <v>433</v>
      </c>
      <c r="Y119" s="41">
        <v>8416</v>
      </c>
      <c r="Z119" s="41">
        <v>262</v>
      </c>
      <c r="AA119" s="40" t="s">
        <v>433</v>
      </c>
      <c r="AB119" s="41">
        <v>166</v>
      </c>
      <c r="AC119" s="40" t="s">
        <v>433</v>
      </c>
      <c r="AD119" s="40">
        <v>166</v>
      </c>
      <c r="AE119" s="40">
        <v>2127.5853353266898</v>
      </c>
      <c r="AF119" s="40" t="s">
        <v>166</v>
      </c>
      <c r="AG119" s="40">
        <v>0.16600000000000001</v>
      </c>
      <c r="AH119" s="40" t="s">
        <v>976</v>
      </c>
      <c r="AI119" s="40">
        <v>4.7150005812844196</v>
      </c>
      <c r="AJ119" s="40" t="s">
        <v>977</v>
      </c>
      <c r="AK119" s="40">
        <v>2.1275853353266898</v>
      </c>
      <c r="AL119" s="40" t="s">
        <v>977</v>
      </c>
      <c r="AM119" s="75">
        <v>1.12591304347826E-2</v>
      </c>
      <c r="AN119" s="40">
        <v>4.7150005812844196</v>
      </c>
      <c r="AO119" s="40">
        <v>0.14430578796128901</v>
      </c>
      <c r="AP119" s="28" t="s">
        <v>1158</v>
      </c>
      <c r="AQ119" s="28">
        <f t="shared" si="54"/>
        <v>1E-3</v>
      </c>
      <c r="AR119" s="32" t="e">
        <f t="shared" si="28"/>
        <v>#VALUE!</v>
      </c>
      <c r="AS119" s="32" t="e">
        <f t="shared" si="29"/>
        <v>#VALUE!</v>
      </c>
      <c r="AT119" s="32" t="e">
        <f t="shared" si="30"/>
        <v>#VALUE!</v>
      </c>
      <c r="AU119" s="32">
        <f t="shared" si="31"/>
        <v>0.155</v>
      </c>
      <c r="AV119" s="32" t="e">
        <f t="shared" si="32"/>
        <v>#VALUE!</v>
      </c>
      <c r="AW119" s="32" t="e">
        <f t="shared" si="33"/>
        <v>#VALUE!</v>
      </c>
      <c r="AX119" s="32" t="e">
        <f t="shared" si="34"/>
        <v>#VALUE!</v>
      </c>
      <c r="AY119" s="32" t="e">
        <f t="shared" si="35"/>
        <v>#VALUE!</v>
      </c>
      <c r="AZ119" s="32">
        <f t="shared" si="36"/>
        <v>8.4160000000000004</v>
      </c>
      <c r="BA119" s="32">
        <f t="shared" si="37"/>
        <v>0.26200000000000001</v>
      </c>
      <c r="BB119" s="32" t="e">
        <f t="shared" si="38"/>
        <v>#VALUE!</v>
      </c>
      <c r="BC119" s="32">
        <f t="shared" si="39"/>
        <v>0.16600000000000001</v>
      </c>
      <c r="BD119" s="32" t="e">
        <f t="shared" si="40"/>
        <v>#VALUE!</v>
      </c>
      <c r="BE119" s="28">
        <v>1.5599999999999999E-2</v>
      </c>
      <c r="BF119" s="32">
        <v>0.23</v>
      </c>
      <c r="BG119" s="32" t="e">
        <f t="shared" si="41"/>
        <v>#VALUE!</v>
      </c>
      <c r="BH119" s="32" t="e">
        <f t="shared" si="42"/>
        <v>#VALUE!</v>
      </c>
      <c r="BI119" s="32" t="e">
        <f t="shared" si="43"/>
        <v>#VALUE!</v>
      </c>
      <c r="BJ119" s="32">
        <f t="shared" si="44"/>
        <v>1.051304347826087E-2</v>
      </c>
      <c r="BK119" s="32" t="e">
        <f t="shared" si="45"/>
        <v>#VALUE!</v>
      </c>
      <c r="BL119" s="32" t="e">
        <f t="shared" si="46"/>
        <v>#VALUE!</v>
      </c>
      <c r="BM119" s="32" t="e">
        <f t="shared" si="47"/>
        <v>#VALUE!</v>
      </c>
      <c r="BN119" s="32" t="e">
        <f t="shared" si="48"/>
        <v>#VALUE!</v>
      </c>
      <c r="BO119" s="32">
        <f t="shared" si="49"/>
        <v>0.57082434782608693</v>
      </c>
      <c r="BP119" s="32">
        <f t="shared" si="50"/>
        <v>1.7770434782608695E-2</v>
      </c>
      <c r="BQ119" s="32" t="e">
        <f t="shared" si="51"/>
        <v>#VALUE!</v>
      </c>
      <c r="BR119" s="32">
        <f t="shared" si="52"/>
        <v>1.1259130434782608E-2</v>
      </c>
      <c r="BS119" s="32" t="e">
        <f t="shared" si="53"/>
        <v>#VALUE!</v>
      </c>
      <c r="BT119" s="32"/>
      <c r="BU119" s="32"/>
      <c r="BV119" s="32"/>
      <c r="BW119" s="32">
        <v>1.051304347826087E-2</v>
      </c>
      <c r="BX119" s="32"/>
      <c r="BY119" s="32"/>
      <c r="BZ119" s="32"/>
      <c r="CA119" s="32"/>
      <c r="CB119" s="32">
        <v>0.57082434782608693</v>
      </c>
      <c r="CC119" s="32">
        <v>1.7770434782608695E-2</v>
      </c>
      <c r="CD119" s="32"/>
      <c r="CE119" s="32">
        <v>1.1259130434782608E-2</v>
      </c>
      <c r="CF119" s="33"/>
      <c r="CG119" s="77"/>
    </row>
    <row r="120" spans="1:85" x14ac:dyDescent="0.25">
      <c r="A120" s="39">
        <v>3750780</v>
      </c>
      <c r="B120" s="40" t="s">
        <v>431</v>
      </c>
      <c r="C120" s="40" t="str">
        <f>Table14[[#This Row],[Biomarker Abbreviation]]&amp;" // "&amp;Table14[[#This Row],[Parent OFR]]</f>
        <v>BDCIPP // TDCIPP</v>
      </c>
      <c r="D120" s="28" t="s">
        <v>1153</v>
      </c>
      <c r="E120" s="28" t="s">
        <v>1154</v>
      </c>
      <c r="F120" s="40" t="s">
        <v>434</v>
      </c>
      <c r="G120" s="40">
        <v>2021</v>
      </c>
      <c r="H120" s="40" t="s">
        <v>432</v>
      </c>
      <c r="I120" s="40" t="s">
        <v>164</v>
      </c>
      <c r="J120" s="40" t="s">
        <v>463</v>
      </c>
      <c r="K120" s="40" t="s">
        <v>62</v>
      </c>
      <c r="L120" s="40" t="s">
        <v>40</v>
      </c>
      <c r="M120" s="40" t="s">
        <v>41</v>
      </c>
      <c r="N120" s="40">
        <v>20</v>
      </c>
      <c r="O120" s="41">
        <v>70.099999999999994</v>
      </c>
      <c r="P120" s="40" t="s">
        <v>165</v>
      </c>
      <c r="Q120" s="40" t="s">
        <v>433</v>
      </c>
      <c r="R120" s="40" t="s">
        <v>433</v>
      </c>
      <c r="S120" s="40" t="s">
        <v>433</v>
      </c>
      <c r="T120" s="41">
        <v>152</v>
      </c>
      <c r="U120" s="40" t="s">
        <v>433</v>
      </c>
      <c r="V120" s="40" t="s">
        <v>433</v>
      </c>
      <c r="W120" s="40" t="s">
        <v>433</v>
      </c>
      <c r="X120" s="40" t="s">
        <v>433</v>
      </c>
      <c r="Y120" s="41">
        <v>941</v>
      </c>
      <c r="Z120" s="41">
        <v>233</v>
      </c>
      <c r="AA120" s="40" t="s">
        <v>433</v>
      </c>
      <c r="AB120" s="41">
        <v>160</v>
      </c>
      <c r="AC120" s="40" t="s">
        <v>433</v>
      </c>
      <c r="AD120" s="40">
        <v>160</v>
      </c>
      <c r="AE120" s="40">
        <v>512.51571636998494</v>
      </c>
      <c r="AF120" s="40" t="s">
        <v>166</v>
      </c>
      <c r="AG120" s="40">
        <v>0.16</v>
      </c>
      <c r="AH120" s="40" t="s">
        <v>976</v>
      </c>
      <c r="AI120" s="40">
        <v>2.0294352307096699</v>
      </c>
      <c r="AJ120" s="40" t="s">
        <v>977</v>
      </c>
      <c r="AK120" s="40">
        <v>0.51251571636998505</v>
      </c>
      <c r="AL120" s="40" t="s">
        <v>977</v>
      </c>
      <c r="AM120" s="75">
        <v>1.08521739130435E-2</v>
      </c>
      <c r="AN120" s="40">
        <v>2.0294352307096699</v>
      </c>
      <c r="AO120" s="40">
        <v>3.4761935545094602E-2</v>
      </c>
      <c r="AP120" s="28" t="s">
        <v>1158</v>
      </c>
      <c r="AQ120" s="28">
        <f t="shared" si="54"/>
        <v>1E-3</v>
      </c>
      <c r="AR120" s="32" t="e">
        <f t="shared" si="28"/>
        <v>#VALUE!</v>
      </c>
      <c r="AS120" s="32" t="e">
        <f t="shared" si="29"/>
        <v>#VALUE!</v>
      </c>
      <c r="AT120" s="32" t="e">
        <f t="shared" si="30"/>
        <v>#VALUE!</v>
      </c>
      <c r="AU120" s="32">
        <f t="shared" si="31"/>
        <v>0.152</v>
      </c>
      <c r="AV120" s="32" t="e">
        <f t="shared" si="32"/>
        <v>#VALUE!</v>
      </c>
      <c r="AW120" s="32" t="e">
        <f t="shared" si="33"/>
        <v>#VALUE!</v>
      </c>
      <c r="AX120" s="32" t="e">
        <f t="shared" si="34"/>
        <v>#VALUE!</v>
      </c>
      <c r="AY120" s="32" t="e">
        <f t="shared" si="35"/>
        <v>#VALUE!</v>
      </c>
      <c r="AZ120" s="32">
        <f t="shared" si="36"/>
        <v>0.94100000000000006</v>
      </c>
      <c r="BA120" s="32">
        <f t="shared" si="37"/>
        <v>0.23300000000000001</v>
      </c>
      <c r="BB120" s="32" t="e">
        <f t="shared" si="38"/>
        <v>#VALUE!</v>
      </c>
      <c r="BC120" s="32">
        <f t="shared" si="39"/>
        <v>0.16</v>
      </c>
      <c r="BD120" s="32" t="e">
        <f t="shared" si="40"/>
        <v>#VALUE!</v>
      </c>
      <c r="BE120" s="28">
        <v>1.5599999999999999E-2</v>
      </c>
      <c r="BF120" s="32">
        <v>0.23</v>
      </c>
      <c r="BG120" s="32" t="e">
        <f t="shared" si="41"/>
        <v>#VALUE!</v>
      </c>
      <c r="BH120" s="32" t="e">
        <f t="shared" si="42"/>
        <v>#VALUE!</v>
      </c>
      <c r="BI120" s="32" t="e">
        <f t="shared" si="43"/>
        <v>#VALUE!</v>
      </c>
      <c r="BJ120" s="32">
        <f t="shared" si="44"/>
        <v>1.0309565217391304E-2</v>
      </c>
      <c r="BK120" s="32" t="e">
        <f t="shared" si="45"/>
        <v>#VALUE!</v>
      </c>
      <c r="BL120" s="32" t="e">
        <f t="shared" si="46"/>
        <v>#VALUE!</v>
      </c>
      <c r="BM120" s="32" t="e">
        <f t="shared" si="47"/>
        <v>#VALUE!</v>
      </c>
      <c r="BN120" s="32" t="e">
        <f t="shared" si="48"/>
        <v>#VALUE!</v>
      </c>
      <c r="BO120" s="32">
        <f t="shared" si="49"/>
        <v>6.3824347826086952E-2</v>
      </c>
      <c r="BP120" s="32">
        <f t="shared" si="50"/>
        <v>1.5803478260869565E-2</v>
      </c>
      <c r="BQ120" s="32" t="e">
        <f t="shared" si="51"/>
        <v>#VALUE!</v>
      </c>
      <c r="BR120" s="32">
        <f t="shared" si="52"/>
        <v>1.0852173913043477E-2</v>
      </c>
      <c r="BS120" s="32" t="e">
        <f t="shared" si="53"/>
        <v>#VALUE!</v>
      </c>
      <c r="BT120" s="32"/>
      <c r="BU120" s="32"/>
      <c r="BV120" s="32"/>
      <c r="BW120" s="32">
        <v>1.0309565217391304E-2</v>
      </c>
      <c r="BX120" s="32"/>
      <c r="BY120" s="32"/>
      <c r="BZ120" s="32"/>
      <c r="CA120" s="32"/>
      <c r="CB120" s="32">
        <v>6.3824347826086952E-2</v>
      </c>
      <c r="CC120" s="32">
        <v>1.5803478260869565E-2</v>
      </c>
      <c r="CD120" s="32"/>
      <c r="CE120" s="32">
        <v>1.0852173913043477E-2</v>
      </c>
      <c r="CF120" s="33"/>
      <c r="CG120" s="77"/>
    </row>
    <row r="121" spans="1:85" x14ac:dyDescent="0.25">
      <c r="A121" s="39">
        <v>3750781</v>
      </c>
      <c r="B121" s="40" t="s">
        <v>494</v>
      </c>
      <c r="C121" s="40" t="str">
        <f>Table14[[#This Row],[Biomarker Abbreviation]]&amp;" // "&amp;Table14[[#This Row],[Parent OFR]]</f>
        <v>BDCIPP // TDCIPP</v>
      </c>
      <c r="D121" s="28" t="s">
        <v>1153</v>
      </c>
      <c r="E121" s="28" t="s">
        <v>1154</v>
      </c>
      <c r="F121" s="40" t="s">
        <v>74</v>
      </c>
      <c r="G121" s="40">
        <v>2017</v>
      </c>
      <c r="H121" s="40" t="s">
        <v>495</v>
      </c>
      <c r="I121" s="40" t="s">
        <v>496</v>
      </c>
      <c r="J121" s="40" t="s">
        <v>498</v>
      </c>
      <c r="K121" s="40" t="s">
        <v>62</v>
      </c>
      <c r="L121" s="40" t="s">
        <v>40</v>
      </c>
      <c r="M121" s="40" t="s">
        <v>41</v>
      </c>
      <c r="N121" s="40">
        <v>8</v>
      </c>
      <c r="O121" s="40" t="s">
        <v>433</v>
      </c>
      <c r="P121" s="40" t="s">
        <v>43</v>
      </c>
      <c r="Q121" s="40" t="s">
        <v>433</v>
      </c>
      <c r="R121" s="40" t="s">
        <v>433</v>
      </c>
      <c r="S121" s="40" t="s">
        <v>433</v>
      </c>
      <c r="T121" s="40" t="s">
        <v>433</v>
      </c>
      <c r="U121" s="40" t="s">
        <v>433</v>
      </c>
      <c r="V121" s="40" t="s">
        <v>433</v>
      </c>
      <c r="W121" s="40" t="s">
        <v>433</v>
      </c>
      <c r="X121" s="40" t="s">
        <v>433</v>
      </c>
      <c r="Y121" s="40" t="s">
        <v>433</v>
      </c>
      <c r="Z121" s="40" t="s">
        <v>433</v>
      </c>
      <c r="AA121" s="40" t="s">
        <v>433</v>
      </c>
      <c r="AB121" s="41">
        <v>1.3</v>
      </c>
      <c r="AC121" s="40" t="s">
        <v>433</v>
      </c>
      <c r="AD121" s="40">
        <v>1.3</v>
      </c>
      <c r="AE121" s="40"/>
      <c r="AF121" s="40" t="s">
        <v>43</v>
      </c>
      <c r="AG121" s="40">
        <v>1.3</v>
      </c>
      <c r="AH121" s="40" t="s">
        <v>976</v>
      </c>
      <c r="AI121" s="40"/>
      <c r="AJ121" s="40"/>
      <c r="AK121" s="40"/>
      <c r="AL121" s="40"/>
      <c r="AM121" s="75">
        <v>8.3652173913043498E-2</v>
      </c>
      <c r="AN121" s="40"/>
      <c r="AO121" s="40"/>
      <c r="AP121" s="28" t="s">
        <v>1156</v>
      </c>
      <c r="AQ121" s="31">
        <v>1</v>
      </c>
      <c r="AR121" s="32" t="e">
        <f t="shared" si="28"/>
        <v>#VALUE!</v>
      </c>
      <c r="AS121" s="32" t="e">
        <f t="shared" si="29"/>
        <v>#VALUE!</v>
      </c>
      <c r="AT121" s="32" t="e">
        <f t="shared" si="30"/>
        <v>#VALUE!</v>
      </c>
      <c r="AU121" s="32" t="e">
        <f t="shared" si="31"/>
        <v>#VALUE!</v>
      </c>
      <c r="AV121" s="32" t="e">
        <f t="shared" si="32"/>
        <v>#VALUE!</v>
      </c>
      <c r="AW121" s="32" t="e">
        <f t="shared" si="33"/>
        <v>#VALUE!</v>
      </c>
      <c r="AX121" s="32" t="e">
        <f t="shared" si="34"/>
        <v>#VALUE!</v>
      </c>
      <c r="AY121" s="32" t="e">
        <f t="shared" si="35"/>
        <v>#VALUE!</v>
      </c>
      <c r="AZ121" s="32" t="e">
        <f t="shared" si="36"/>
        <v>#VALUE!</v>
      </c>
      <c r="BA121" s="32" t="e">
        <f t="shared" si="37"/>
        <v>#VALUE!</v>
      </c>
      <c r="BB121" s="32" t="e">
        <f t="shared" si="38"/>
        <v>#VALUE!</v>
      </c>
      <c r="BC121" s="32">
        <f t="shared" si="39"/>
        <v>1.3</v>
      </c>
      <c r="BD121" s="32" t="e">
        <f t="shared" si="40"/>
        <v>#VALUE!</v>
      </c>
      <c r="BE121" s="28">
        <v>1.4800000000000001E-2</v>
      </c>
      <c r="BF121" s="32">
        <v>0.23</v>
      </c>
      <c r="BG121" s="32" t="e">
        <f t="shared" si="41"/>
        <v>#VALUE!</v>
      </c>
      <c r="BH121" s="32" t="e">
        <f t="shared" si="42"/>
        <v>#VALUE!</v>
      </c>
      <c r="BI121" s="32" t="e">
        <f t="shared" si="43"/>
        <v>#VALUE!</v>
      </c>
      <c r="BJ121" s="32" t="e">
        <f t="shared" si="44"/>
        <v>#VALUE!</v>
      </c>
      <c r="BK121" s="32" t="e">
        <f t="shared" si="45"/>
        <v>#VALUE!</v>
      </c>
      <c r="BL121" s="32" t="e">
        <f t="shared" si="46"/>
        <v>#VALUE!</v>
      </c>
      <c r="BM121" s="32" t="e">
        <f t="shared" si="47"/>
        <v>#VALUE!</v>
      </c>
      <c r="BN121" s="32" t="e">
        <f t="shared" si="48"/>
        <v>#VALUE!</v>
      </c>
      <c r="BO121" s="32" t="e">
        <f t="shared" si="49"/>
        <v>#VALUE!</v>
      </c>
      <c r="BP121" s="32" t="e">
        <f t="shared" si="50"/>
        <v>#VALUE!</v>
      </c>
      <c r="BQ121" s="32" t="e">
        <f t="shared" si="51"/>
        <v>#VALUE!</v>
      </c>
      <c r="BR121" s="32">
        <f t="shared" si="52"/>
        <v>8.365217391304347E-2</v>
      </c>
      <c r="BS121" s="32" t="e">
        <f t="shared" si="53"/>
        <v>#VALUE!</v>
      </c>
      <c r="BT121" s="32"/>
      <c r="BU121" s="32"/>
      <c r="BV121" s="32"/>
      <c r="BW121" s="32"/>
      <c r="BX121" s="32"/>
      <c r="BY121" s="32"/>
      <c r="BZ121" s="32"/>
      <c r="CA121" s="32"/>
      <c r="CB121" s="32"/>
      <c r="CC121" s="32"/>
      <c r="CD121" s="32"/>
      <c r="CE121" s="32">
        <v>8.365217391304347E-2</v>
      </c>
      <c r="CF121" s="33"/>
      <c r="CG121" s="77"/>
    </row>
    <row r="122" spans="1:85" x14ac:dyDescent="0.25">
      <c r="A122" s="39">
        <v>3750781</v>
      </c>
      <c r="B122" s="40" t="s">
        <v>494</v>
      </c>
      <c r="C122" s="40" t="str">
        <f>Table14[[#This Row],[Biomarker Abbreviation]]&amp;" // "&amp;Table14[[#This Row],[Parent OFR]]</f>
        <v>BDCIPP // TDCIPP</v>
      </c>
      <c r="D122" s="28" t="s">
        <v>1153</v>
      </c>
      <c r="E122" s="28" t="s">
        <v>1154</v>
      </c>
      <c r="F122" s="40" t="s">
        <v>74</v>
      </c>
      <c r="G122" s="40">
        <v>2017</v>
      </c>
      <c r="H122" s="40" t="s">
        <v>495</v>
      </c>
      <c r="I122" s="40" t="s">
        <v>496</v>
      </c>
      <c r="J122" s="40" t="s">
        <v>500</v>
      </c>
      <c r="K122" s="40" t="s">
        <v>62</v>
      </c>
      <c r="L122" s="40" t="s">
        <v>40</v>
      </c>
      <c r="M122" s="40" t="s">
        <v>41</v>
      </c>
      <c r="N122" s="40">
        <v>9</v>
      </c>
      <c r="O122" s="40" t="s">
        <v>433</v>
      </c>
      <c r="P122" s="40" t="s">
        <v>43</v>
      </c>
      <c r="Q122" s="40" t="s">
        <v>433</v>
      </c>
      <c r="R122" s="40" t="s">
        <v>433</v>
      </c>
      <c r="S122" s="40" t="s">
        <v>433</v>
      </c>
      <c r="T122" s="40" t="s">
        <v>433</v>
      </c>
      <c r="U122" s="40" t="s">
        <v>433</v>
      </c>
      <c r="V122" s="40" t="s">
        <v>433</v>
      </c>
      <c r="W122" s="40" t="s">
        <v>433</v>
      </c>
      <c r="X122" s="40" t="s">
        <v>433</v>
      </c>
      <c r="Y122" s="40" t="s">
        <v>433</v>
      </c>
      <c r="Z122" s="40" t="s">
        <v>433</v>
      </c>
      <c r="AA122" s="40" t="s">
        <v>433</v>
      </c>
      <c r="AB122" s="41">
        <v>0.4</v>
      </c>
      <c r="AC122" s="40" t="s">
        <v>433</v>
      </c>
      <c r="AD122" s="40">
        <v>0.4</v>
      </c>
      <c r="AE122" s="40"/>
      <c r="AF122" s="40" t="s">
        <v>43</v>
      </c>
      <c r="AG122" s="40">
        <v>0.4</v>
      </c>
      <c r="AH122" s="40" t="s">
        <v>976</v>
      </c>
      <c r="AI122" s="40"/>
      <c r="AJ122" s="40"/>
      <c r="AK122" s="40"/>
      <c r="AL122" s="40"/>
      <c r="AM122" s="75">
        <v>2.5739130434782601E-2</v>
      </c>
      <c r="AN122" s="40"/>
      <c r="AO122" s="40"/>
      <c r="AP122" s="28" t="s">
        <v>1156</v>
      </c>
      <c r="AQ122" s="31">
        <v>1</v>
      </c>
      <c r="AR122" s="32" t="e">
        <f t="shared" si="28"/>
        <v>#VALUE!</v>
      </c>
      <c r="AS122" s="32" t="e">
        <f t="shared" si="29"/>
        <v>#VALUE!</v>
      </c>
      <c r="AT122" s="32" t="e">
        <f t="shared" si="30"/>
        <v>#VALUE!</v>
      </c>
      <c r="AU122" s="32" t="e">
        <f t="shared" si="31"/>
        <v>#VALUE!</v>
      </c>
      <c r="AV122" s="32" t="e">
        <f t="shared" si="32"/>
        <v>#VALUE!</v>
      </c>
      <c r="AW122" s="32" t="e">
        <f t="shared" si="33"/>
        <v>#VALUE!</v>
      </c>
      <c r="AX122" s="32" t="e">
        <f t="shared" si="34"/>
        <v>#VALUE!</v>
      </c>
      <c r="AY122" s="32" t="e">
        <f t="shared" si="35"/>
        <v>#VALUE!</v>
      </c>
      <c r="AZ122" s="32" t="e">
        <f t="shared" si="36"/>
        <v>#VALUE!</v>
      </c>
      <c r="BA122" s="32" t="e">
        <f t="shared" si="37"/>
        <v>#VALUE!</v>
      </c>
      <c r="BB122" s="32" t="e">
        <f t="shared" si="38"/>
        <v>#VALUE!</v>
      </c>
      <c r="BC122" s="32">
        <f t="shared" si="39"/>
        <v>0.4</v>
      </c>
      <c r="BD122" s="32" t="e">
        <f t="shared" si="40"/>
        <v>#VALUE!</v>
      </c>
      <c r="BE122" s="28">
        <v>1.4800000000000001E-2</v>
      </c>
      <c r="BF122" s="32">
        <v>0.23</v>
      </c>
      <c r="BG122" s="32" t="e">
        <f t="shared" si="41"/>
        <v>#VALUE!</v>
      </c>
      <c r="BH122" s="32" t="e">
        <f t="shared" si="42"/>
        <v>#VALUE!</v>
      </c>
      <c r="BI122" s="32" t="e">
        <f t="shared" si="43"/>
        <v>#VALUE!</v>
      </c>
      <c r="BJ122" s="32" t="e">
        <f t="shared" si="44"/>
        <v>#VALUE!</v>
      </c>
      <c r="BK122" s="32" t="e">
        <f t="shared" si="45"/>
        <v>#VALUE!</v>
      </c>
      <c r="BL122" s="32" t="e">
        <f t="shared" si="46"/>
        <v>#VALUE!</v>
      </c>
      <c r="BM122" s="32" t="e">
        <f t="shared" si="47"/>
        <v>#VALUE!</v>
      </c>
      <c r="BN122" s="32" t="e">
        <f t="shared" si="48"/>
        <v>#VALUE!</v>
      </c>
      <c r="BO122" s="32" t="e">
        <f t="shared" si="49"/>
        <v>#VALUE!</v>
      </c>
      <c r="BP122" s="32" t="e">
        <f t="shared" si="50"/>
        <v>#VALUE!</v>
      </c>
      <c r="BQ122" s="32" t="e">
        <f t="shared" si="51"/>
        <v>#VALUE!</v>
      </c>
      <c r="BR122" s="32">
        <f t="shared" si="52"/>
        <v>2.5739130434782612E-2</v>
      </c>
      <c r="BS122" s="32" t="e">
        <f t="shared" si="53"/>
        <v>#VALUE!</v>
      </c>
      <c r="BT122" s="32"/>
      <c r="BU122" s="32"/>
      <c r="BV122" s="32"/>
      <c r="BW122" s="32"/>
      <c r="BX122" s="32"/>
      <c r="BY122" s="32"/>
      <c r="BZ122" s="32"/>
      <c r="CA122" s="32"/>
      <c r="CB122" s="32"/>
      <c r="CC122" s="32"/>
      <c r="CD122" s="32"/>
      <c r="CE122" s="32">
        <v>2.5739130434782612E-2</v>
      </c>
      <c r="CF122" s="33"/>
      <c r="CG122" s="77"/>
    </row>
    <row r="123" spans="1:85" x14ac:dyDescent="0.25">
      <c r="A123" s="39">
        <v>3750781</v>
      </c>
      <c r="B123" s="40" t="s">
        <v>494</v>
      </c>
      <c r="C123" s="40" t="str">
        <f>Table14[[#This Row],[Biomarker Abbreviation]]&amp;" // "&amp;Table14[[#This Row],[Parent OFR]]</f>
        <v>BDCIPP // TDCIPP</v>
      </c>
      <c r="D123" s="28" t="s">
        <v>1153</v>
      </c>
      <c r="E123" s="28" t="s">
        <v>1154</v>
      </c>
      <c r="F123" s="40" t="s">
        <v>74</v>
      </c>
      <c r="G123" s="40">
        <v>2017</v>
      </c>
      <c r="H123" s="40" t="s">
        <v>495</v>
      </c>
      <c r="I123" s="40" t="s">
        <v>496</v>
      </c>
      <c r="J123" s="40" t="s">
        <v>502</v>
      </c>
      <c r="K123" s="40" t="s">
        <v>62</v>
      </c>
      <c r="L123" s="40" t="s">
        <v>40</v>
      </c>
      <c r="M123" s="40" t="s">
        <v>41</v>
      </c>
      <c r="N123" s="40">
        <v>11</v>
      </c>
      <c r="O123" s="40" t="s">
        <v>433</v>
      </c>
      <c r="P123" s="40" t="s">
        <v>43</v>
      </c>
      <c r="Q123" s="40" t="s">
        <v>433</v>
      </c>
      <c r="R123" s="40" t="s">
        <v>433</v>
      </c>
      <c r="S123" s="40" t="s">
        <v>433</v>
      </c>
      <c r="T123" s="40" t="s">
        <v>433</v>
      </c>
      <c r="U123" s="40" t="s">
        <v>433</v>
      </c>
      <c r="V123" s="40" t="s">
        <v>433</v>
      </c>
      <c r="W123" s="40" t="s">
        <v>433</v>
      </c>
      <c r="X123" s="40" t="s">
        <v>433</v>
      </c>
      <c r="Y123" s="40" t="s">
        <v>433</v>
      </c>
      <c r="Z123" s="40" t="s">
        <v>433</v>
      </c>
      <c r="AA123" s="40" t="s">
        <v>433</v>
      </c>
      <c r="AB123" s="41">
        <v>0.7</v>
      </c>
      <c r="AC123" s="40" t="s">
        <v>433</v>
      </c>
      <c r="AD123" s="40">
        <v>0.7</v>
      </c>
      <c r="AE123" s="40"/>
      <c r="AF123" s="40" t="s">
        <v>43</v>
      </c>
      <c r="AG123" s="40">
        <v>0.7</v>
      </c>
      <c r="AH123" s="40" t="s">
        <v>976</v>
      </c>
      <c r="AI123" s="40"/>
      <c r="AJ123" s="40"/>
      <c r="AK123" s="40"/>
      <c r="AL123" s="40"/>
      <c r="AM123" s="75">
        <v>4.5043478260869602E-2</v>
      </c>
      <c r="AN123" s="40"/>
      <c r="AO123" s="40"/>
      <c r="AP123" s="28" t="s">
        <v>1156</v>
      </c>
      <c r="AQ123" s="31">
        <v>1</v>
      </c>
      <c r="AR123" s="32" t="e">
        <f t="shared" si="28"/>
        <v>#VALUE!</v>
      </c>
      <c r="AS123" s="32" t="e">
        <f t="shared" si="29"/>
        <v>#VALUE!</v>
      </c>
      <c r="AT123" s="32" t="e">
        <f t="shared" si="30"/>
        <v>#VALUE!</v>
      </c>
      <c r="AU123" s="32" t="e">
        <f t="shared" si="31"/>
        <v>#VALUE!</v>
      </c>
      <c r="AV123" s="32" t="e">
        <f t="shared" si="32"/>
        <v>#VALUE!</v>
      </c>
      <c r="AW123" s="32" t="e">
        <f t="shared" si="33"/>
        <v>#VALUE!</v>
      </c>
      <c r="AX123" s="32" t="e">
        <f t="shared" si="34"/>
        <v>#VALUE!</v>
      </c>
      <c r="AY123" s="32" t="e">
        <f t="shared" si="35"/>
        <v>#VALUE!</v>
      </c>
      <c r="AZ123" s="32" t="e">
        <f t="shared" si="36"/>
        <v>#VALUE!</v>
      </c>
      <c r="BA123" s="32" t="e">
        <f t="shared" si="37"/>
        <v>#VALUE!</v>
      </c>
      <c r="BB123" s="32" t="e">
        <f t="shared" si="38"/>
        <v>#VALUE!</v>
      </c>
      <c r="BC123" s="32">
        <f t="shared" si="39"/>
        <v>0.7</v>
      </c>
      <c r="BD123" s="32" t="e">
        <f t="shared" si="40"/>
        <v>#VALUE!</v>
      </c>
      <c r="BE123" s="28">
        <v>1.4800000000000001E-2</v>
      </c>
      <c r="BF123" s="32">
        <v>0.23</v>
      </c>
      <c r="BG123" s="32" t="e">
        <f t="shared" si="41"/>
        <v>#VALUE!</v>
      </c>
      <c r="BH123" s="32" t="e">
        <f t="shared" si="42"/>
        <v>#VALUE!</v>
      </c>
      <c r="BI123" s="32" t="e">
        <f t="shared" si="43"/>
        <v>#VALUE!</v>
      </c>
      <c r="BJ123" s="32" t="e">
        <f t="shared" si="44"/>
        <v>#VALUE!</v>
      </c>
      <c r="BK123" s="32" t="e">
        <f t="shared" si="45"/>
        <v>#VALUE!</v>
      </c>
      <c r="BL123" s="32" t="e">
        <f t="shared" si="46"/>
        <v>#VALUE!</v>
      </c>
      <c r="BM123" s="32" t="e">
        <f t="shared" si="47"/>
        <v>#VALUE!</v>
      </c>
      <c r="BN123" s="32" t="e">
        <f t="shared" si="48"/>
        <v>#VALUE!</v>
      </c>
      <c r="BO123" s="32" t="e">
        <f t="shared" si="49"/>
        <v>#VALUE!</v>
      </c>
      <c r="BP123" s="32" t="e">
        <f t="shared" si="50"/>
        <v>#VALUE!</v>
      </c>
      <c r="BQ123" s="32" t="e">
        <f t="shared" si="51"/>
        <v>#VALUE!</v>
      </c>
      <c r="BR123" s="32">
        <f t="shared" si="52"/>
        <v>4.504347826086956E-2</v>
      </c>
      <c r="BS123" s="32" t="e">
        <f t="shared" si="53"/>
        <v>#VALUE!</v>
      </c>
      <c r="BT123" s="32"/>
      <c r="BU123" s="32"/>
      <c r="BV123" s="32"/>
      <c r="BW123" s="32"/>
      <c r="BX123" s="32"/>
      <c r="BY123" s="32"/>
      <c r="BZ123" s="32"/>
      <c r="CA123" s="32"/>
      <c r="CB123" s="32"/>
      <c r="CC123" s="32"/>
      <c r="CD123" s="32"/>
      <c r="CE123" s="32">
        <v>4.504347826086956E-2</v>
      </c>
      <c r="CF123" s="33"/>
      <c r="CG123" s="77"/>
    </row>
    <row r="124" spans="1:85" x14ac:dyDescent="0.25">
      <c r="A124" s="39">
        <v>3750781</v>
      </c>
      <c r="B124" s="40" t="s">
        <v>494</v>
      </c>
      <c r="C124" s="40" t="str">
        <f>Table14[[#This Row],[Biomarker Abbreviation]]&amp;" // "&amp;Table14[[#This Row],[Parent OFR]]</f>
        <v>BDCIPP // TDCIPP</v>
      </c>
      <c r="D124" s="28" t="s">
        <v>1153</v>
      </c>
      <c r="E124" s="28" t="s">
        <v>1154</v>
      </c>
      <c r="F124" s="40" t="s">
        <v>48</v>
      </c>
      <c r="G124" s="40">
        <v>2017</v>
      </c>
      <c r="H124" s="40" t="s">
        <v>495</v>
      </c>
      <c r="I124" s="40" t="s">
        <v>496</v>
      </c>
      <c r="J124" s="40" t="s">
        <v>506</v>
      </c>
      <c r="K124" s="40" t="s">
        <v>62</v>
      </c>
      <c r="L124" s="40" t="s">
        <v>40</v>
      </c>
      <c r="M124" s="40" t="s">
        <v>41</v>
      </c>
      <c r="N124" s="40">
        <v>14</v>
      </c>
      <c r="O124" s="40" t="s">
        <v>433</v>
      </c>
      <c r="P124" s="40" t="s">
        <v>43</v>
      </c>
      <c r="Q124" s="40" t="s">
        <v>433</v>
      </c>
      <c r="R124" s="40" t="s">
        <v>433</v>
      </c>
      <c r="S124" s="40" t="s">
        <v>433</v>
      </c>
      <c r="T124" s="40" t="s">
        <v>433</v>
      </c>
      <c r="U124" s="40" t="s">
        <v>433</v>
      </c>
      <c r="V124" s="40" t="s">
        <v>433</v>
      </c>
      <c r="W124" s="40" t="s">
        <v>433</v>
      </c>
      <c r="X124" s="40" t="s">
        <v>433</v>
      </c>
      <c r="Y124" s="40" t="s">
        <v>433</v>
      </c>
      <c r="Z124" s="40" t="s">
        <v>433</v>
      </c>
      <c r="AA124" s="40" t="s">
        <v>433</v>
      </c>
      <c r="AB124" s="41">
        <v>1</v>
      </c>
      <c r="AC124" s="40" t="s">
        <v>433</v>
      </c>
      <c r="AD124" s="40">
        <v>1</v>
      </c>
      <c r="AE124" s="40"/>
      <c r="AF124" s="40" t="s">
        <v>43</v>
      </c>
      <c r="AG124" s="40">
        <v>1</v>
      </c>
      <c r="AH124" s="40" t="s">
        <v>976</v>
      </c>
      <c r="AI124" s="40"/>
      <c r="AJ124" s="40"/>
      <c r="AK124" s="40"/>
      <c r="AL124" s="40"/>
      <c r="AM124" s="75">
        <v>0.108639069325306</v>
      </c>
      <c r="AN124" s="40"/>
      <c r="AO124" s="40"/>
      <c r="AP124" s="28" t="s">
        <v>1156</v>
      </c>
      <c r="AQ124" s="31">
        <v>1</v>
      </c>
      <c r="AR124" s="32" t="e">
        <f t="shared" si="28"/>
        <v>#VALUE!</v>
      </c>
      <c r="AS124" s="32" t="e">
        <f t="shared" si="29"/>
        <v>#VALUE!</v>
      </c>
      <c r="AT124" s="32" t="e">
        <f t="shared" si="30"/>
        <v>#VALUE!</v>
      </c>
      <c r="AU124" s="32" t="e">
        <f t="shared" si="31"/>
        <v>#VALUE!</v>
      </c>
      <c r="AV124" s="32" t="e">
        <f t="shared" si="32"/>
        <v>#VALUE!</v>
      </c>
      <c r="AW124" s="32" t="e">
        <f t="shared" si="33"/>
        <v>#VALUE!</v>
      </c>
      <c r="AX124" s="32" t="e">
        <f t="shared" si="34"/>
        <v>#VALUE!</v>
      </c>
      <c r="AY124" s="32" t="e">
        <f t="shared" si="35"/>
        <v>#VALUE!</v>
      </c>
      <c r="AZ124" s="32" t="e">
        <f t="shared" si="36"/>
        <v>#VALUE!</v>
      </c>
      <c r="BA124" s="32" t="e">
        <f t="shared" si="37"/>
        <v>#VALUE!</v>
      </c>
      <c r="BB124" s="32" t="e">
        <f t="shared" si="38"/>
        <v>#VALUE!</v>
      </c>
      <c r="BC124" s="32">
        <f t="shared" si="39"/>
        <v>1</v>
      </c>
      <c r="BD124" s="32" t="e">
        <f t="shared" si="40"/>
        <v>#VALUE!</v>
      </c>
      <c r="BE124" s="28">
        <v>2.4986985944820399E-2</v>
      </c>
      <c r="BF124" s="32">
        <v>0.23</v>
      </c>
      <c r="BG124" s="32" t="e">
        <f t="shared" si="41"/>
        <v>#VALUE!</v>
      </c>
      <c r="BH124" s="32" t="e">
        <f t="shared" si="42"/>
        <v>#VALUE!</v>
      </c>
      <c r="BI124" s="32" t="e">
        <f t="shared" si="43"/>
        <v>#VALUE!</v>
      </c>
      <c r="BJ124" s="32" t="e">
        <f t="shared" si="44"/>
        <v>#VALUE!</v>
      </c>
      <c r="BK124" s="32" t="e">
        <f t="shared" si="45"/>
        <v>#VALUE!</v>
      </c>
      <c r="BL124" s="32" t="e">
        <f t="shared" si="46"/>
        <v>#VALUE!</v>
      </c>
      <c r="BM124" s="32" t="e">
        <f t="shared" si="47"/>
        <v>#VALUE!</v>
      </c>
      <c r="BN124" s="32" t="e">
        <f t="shared" si="48"/>
        <v>#VALUE!</v>
      </c>
      <c r="BO124" s="32" t="e">
        <f t="shared" si="49"/>
        <v>#VALUE!</v>
      </c>
      <c r="BP124" s="32" t="e">
        <f t="shared" si="50"/>
        <v>#VALUE!</v>
      </c>
      <c r="BQ124" s="32" t="e">
        <f t="shared" si="51"/>
        <v>#VALUE!</v>
      </c>
      <c r="BR124" s="32">
        <f t="shared" si="52"/>
        <v>0.10863906932530608</v>
      </c>
      <c r="BS124" s="32" t="e">
        <f t="shared" si="53"/>
        <v>#VALUE!</v>
      </c>
      <c r="BT124" s="32"/>
      <c r="BU124" s="32"/>
      <c r="BV124" s="32"/>
      <c r="BW124" s="32"/>
      <c r="BX124" s="32"/>
      <c r="BY124" s="32"/>
      <c r="BZ124" s="32"/>
      <c r="CA124" s="32"/>
      <c r="CB124" s="32"/>
      <c r="CC124" s="32"/>
      <c r="CD124" s="32"/>
      <c r="CE124" s="32">
        <v>0.10863906932530608</v>
      </c>
      <c r="CF124" s="33"/>
      <c r="CG124" s="77"/>
    </row>
    <row r="125" spans="1:85" x14ac:dyDescent="0.25">
      <c r="A125" s="39">
        <v>3750781</v>
      </c>
      <c r="B125" s="40" t="s">
        <v>494</v>
      </c>
      <c r="C125" s="40" t="str">
        <f>Table14[[#This Row],[Biomarker Abbreviation]]&amp;" // "&amp;Table14[[#This Row],[Parent OFR]]</f>
        <v>BDCIPP // TDCIPP</v>
      </c>
      <c r="D125" s="28" t="s">
        <v>1153</v>
      </c>
      <c r="E125" s="28" t="s">
        <v>1154</v>
      </c>
      <c r="F125" s="40" t="s">
        <v>74</v>
      </c>
      <c r="G125" s="40">
        <v>2017</v>
      </c>
      <c r="H125" s="40" t="s">
        <v>495</v>
      </c>
      <c r="I125" s="40" t="s">
        <v>496</v>
      </c>
      <c r="J125" s="40" t="s">
        <v>508</v>
      </c>
      <c r="K125" s="40" t="s">
        <v>62</v>
      </c>
      <c r="L125" s="40" t="s">
        <v>40</v>
      </c>
      <c r="M125" s="40" t="s">
        <v>41</v>
      </c>
      <c r="N125" s="40">
        <v>18</v>
      </c>
      <c r="O125" s="40" t="s">
        <v>433</v>
      </c>
      <c r="P125" s="40" t="s">
        <v>43</v>
      </c>
      <c r="Q125" s="40" t="s">
        <v>433</v>
      </c>
      <c r="R125" s="40" t="s">
        <v>433</v>
      </c>
      <c r="S125" s="40" t="s">
        <v>433</v>
      </c>
      <c r="T125" s="40" t="s">
        <v>433</v>
      </c>
      <c r="U125" s="40" t="s">
        <v>433</v>
      </c>
      <c r="V125" s="40" t="s">
        <v>433</v>
      </c>
      <c r="W125" s="40" t="s">
        <v>433</v>
      </c>
      <c r="X125" s="40" t="s">
        <v>433</v>
      </c>
      <c r="Y125" s="40" t="s">
        <v>433</v>
      </c>
      <c r="Z125" s="40" t="s">
        <v>433</v>
      </c>
      <c r="AA125" s="40" t="s">
        <v>433</v>
      </c>
      <c r="AB125" s="41">
        <v>2.4</v>
      </c>
      <c r="AC125" s="40" t="s">
        <v>433</v>
      </c>
      <c r="AD125" s="40">
        <v>2.4</v>
      </c>
      <c r="AE125" s="40"/>
      <c r="AF125" s="40" t="s">
        <v>43</v>
      </c>
      <c r="AG125" s="40">
        <v>2.4</v>
      </c>
      <c r="AH125" s="40" t="s">
        <v>976</v>
      </c>
      <c r="AI125" s="40"/>
      <c r="AJ125" s="40"/>
      <c r="AK125" s="40"/>
      <c r="AL125" s="40"/>
      <c r="AM125" s="75">
        <v>0.154434782608696</v>
      </c>
      <c r="AN125" s="40"/>
      <c r="AO125" s="40"/>
      <c r="AP125" s="28" t="s">
        <v>1156</v>
      </c>
      <c r="AQ125" s="31">
        <v>1</v>
      </c>
      <c r="AR125" s="32" t="e">
        <f t="shared" si="28"/>
        <v>#VALUE!</v>
      </c>
      <c r="AS125" s="32" t="e">
        <f t="shared" si="29"/>
        <v>#VALUE!</v>
      </c>
      <c r="AT125" s="32" t="e">
        <f t="shared" si="30"/>
        <v>#VALUE!</v>
      </c>
      <c r="AU125" s="32" t="e">
        <f t="shared" si="31"/>
        <v>#VALUE!</v>
      </c>
      <c r="AV125" s="32" t="e">
        <f t="shared" si="32"/>
        <v>#VALUE!</v>
      </c>
      <c r="AW125" s="32" t="e">
        <f t="shared" si="33"/>
        <v>#VALUE!</v>
      </c>
      <c r="AX125" s="32" t="e">
        <f t="shared" si="34"/>
        <v>#VALUE!</v>
      </c>
      <c r="AY125" s="32" t="e">
        <f t="shared" si="35"/>
        <v>#VALUE!</v>
      </c>
      <c r="AZ125" s="32" t="e">
        <f t="shared" si="36"/>
        <v>#VALUE!</v>
      </c>
      <c r="BA125" s="32" t="e">
        <f t="shared" si="37"/>
        <v>#VALUE!</v>
      </c>
      <c r="BB125" s="32" t="e">
        <f t="shared" si="38"/>
        <v>#VALUE!</v>
      </c>
      <c r="BC125" s="32">
        <f t="shared" si="39"/>
        <v>2.4</v>
      </c>
      <c r="BD125" s="32" t="e">
        <f t="shared" si="40"/>
        <v>#VALUE!</v>
      </c>
      <c r="BE125" s="28">
        <v>1.4800000000000001E-2</v>
      </c>
      <c r="BF125" s="32">
        <v>0.23</v>
      </c>
      <c r="BG125" s="32" t="e">
        <f t="shared" si="41"/>
        <v>#VALUE!</v>
      </c>
      <c r="BH125" s="32" t="e">
        <f t="shared" si="42"/>
        <v>#VALUE!</v>
      </c>
      <c r="BI125" s="32" t="e">
        <f t="shared" si="43"/>
        <v>#VALUE!</v>
      </c>
      <c r="BJ125" s="32" t="e">
        <f t="shared" si="44"/>
        <v>#VALUE!</v>
      </c>
      <c r="BK125" s="32" t="e">
        <f t="shared" si="45"/>
        <v>#VALUE!</v>
      </c>
      <c r="BL125" s="32" t="e">
        <f t="shared" si="46"/>
        <v>#VALUE!</v>
      </c>
      <c r="BM125" s="32" t="e">
        <f t="shared" si="47"/>
        <v>#VALUE!</v>
      </c>
      <c r="BN125" s="32" t="e">
        <f t="shared" si="48"/>
        <v>#VALUE!</v>
      </c>
      <c r="BO125" s="32" t="e">
        <f t="shared" si="49"/>
        <v>#VALUE!</v>
      </c>
      <c r="BP125" s="32" t="e">
        <f t="shared" si="50"/>
        <v>#VALUE!</v>
      </c>
      <c r="BQ125" s="32" t="e">
        <f t="shared" si="51"/>
        <v>#VALUE!</v>
      </c>
      <c r="BR125" s="32">
        <f t="shared" si="52"/>
        <v>0.15443478260869567</v>
      </c>
      <c r="BS125" s="32" t="e">
        <f t="shared" si="53"/>
        <v>#VALUE!</v>
      </c>
      <c r="BT125" s="32"/>
      <c r="BU125" s="32"/>
      <c r="BV125" s="32"/>
      <c r="BW125" s="32"/>
      <c r="BX125" s="32"/>
      <c r="BY125" s="32"/>
      <c r="BZ125" s="32"/>
      <c r="CA125" s="32"/>
      <c r="CB125" s="32"/>
      <c r="CC125" s="32"/>
      <c r="CD125" s="32"/>
      <c r="CE125" s="32">
        <v>0.15443478260869567</v>
      </c>
      <c r="CF125" s="33"/>
      <c r="CG125" s="77"/>
    </row>
    <row r="126" spans="1:85" x14ac:dyDescent="0.25">
      <c r="A126" s="39">
        <v>3750781</v>
      </c>
      <c r="B126" s="40" t="s">
        <v>494</v>
      </c>
      <c r="C126" s="40" t="str">
        <f>Table14[[#This Row],[Biomarker Abbreviation]]&amp;" // "&amp;Table14[[#This Row],[Parent OFR]]</f>
        <v>BDCIPP // TDCIPP</v>
      </c>
      <c r="D126" s="28" t="s">
        <v>1153</v>
      </c>
      <c r="E126" s="28" t="s">
        <v>1154</v>
      </c>
      <c r="F126" s="40" t="s">
        <v>48</v>
      </c>
      <c r="G126" s="40">
        <v>2017</v>
      </c>
      <c r="H126" s="40" t="s">
        <v>495</v>
      </c>
      <c r="I126" s="40" t="s">
        <v>496</v>
      </c>
      <c r="J126" s="40" t="s">
        <v>510</v>
      </c>
      <c r="K126" s="40" t="s">
        <v>62</v>
      </c>
      <c r="L126" s="40" t="s">
        <v>40</v>
      </c>
      <c r="M126" s="40" t="s">
        <v>41</v>
      </c>
      <c r="N126" s="40">
        <v>26</v>
      </c>
      <c r="O126" s="40" t="s">
        <v>433</v>
      </c>
      <c r="P126" s="40" t="s">
        <v>43</v>
      </c>
      <c r="Q126" s="40" t="s">
        <v>433</v>
      </c>
      <c r="R126" s="40" t="s">
        <v>433</v>
      </c>
      <c r="S126" s="40" t="s">
        <v>433</v>
      </c>
      <c r="T126" s="40" t="s">
        <v>433</v>
      </c>
      <c r="U126" s="40" t="s">
        <v>433</v>
      </c>
      <c r="V126" s="40" t="s">
        <v>433</v>
      </c>
      <c r="W126" s="40" t="s">
        <v>433</v>
      </c>
      <c r="X126" s="40" t="s">
        <v>433</v>
      </c>
      <c r="Y126" s="40" t="s">
        <v>433</v>
      </c>
      <c r="Z126" s="40" t="s">
        <v>433</v>
      </c>
      <c r="AA126" s="40" t="s">
        <v>433</v>
      </c>
      <c r="AB126" s="41">
        <v>5.6</v>
      </c>
      <c r="AC126" s="40" t="s">
        <v>433</v>
      </c>
      <c r="AD126" s="40">
        <v>5.6</v>
      </c>
      <c r="AE126" s="40"/>
      <c r="AF126" s="40" t="s">
        <v>43</v>
      </c>
      <c r="AG126" s="40">
        <v>5.6</v>
      </c>
      <c r="AH126" s="40" t="s">
        <v>976</v>
      </c>
      <c r="AI126" s="40"/>
      <c r="AJ126" s="40"/>
      <c r="AK126" s="40"/>
      <c r="AL126" s="40"/>
      <c r="AM126" s="75">
        <v>0.60837878822171398</v>
      </c>
      <c r="AN126" s="40"/>
      <c r="AO126" s="40"/>
      <c r="AP126" s="28" t="s">
        <v>1156</v>
      </c>
      <c r="AQ126" s="31">
        <v>1</v>
      </c>
      <c r="AR126" s="32" t="e">
        <f t="shared" si="28"/>
        <v>#VALUE!</v>
      </c>
      <c r="AS126" s="32" t="e">
        <f t="shared" si="29"/>
        <v>#VALUE!</v>
      </c>
      <c r="AT126" s="32" t="e">
        <f t="shared" si="30"/>
        <v>#VALUE!</v>
      </c>
      <c r="AU126" s="32" t="e">
        <f t="shared" si="31"/>
        <v>#VALUE!</v>
      </c>
      <c r="AV126" s="32" t="e">
        <f t="shared" si="32"/>
        <v>#VALUE!</v>
      </c>
      <c r="AW126" s="32" t="e">
        <f t="shared" si="33"/>
        <v>#VALUE!</v>
      </c>
      <c r="AX126" s="32" t="e">
        <f t="shared" si="34"/>
        <v>#VALUE!</v>
      </c>
      <c r="AY126" s="32" t="e">
        <f t="shared" si="35"/>
        <v>#VALUE!</v>
      </c>
      <c r="AZ126" s="32" t="e">
        <f t="shared" si="36"/>
        <v>#VALUE!</v>
      </c>
      <c r="BA126" s="32" t="e">
        <f t="shared" si="37"/>
        <v>#VALUE!</v>
      </c>
      <c r="BB126" s="32" t="e">
        <f t="shared" si="38"/>
        <v>#VALUE!</v>
      </c>
      <c r="BC126" s="32">
        <f t="shared" si="39"/>
        <v>5.6</v>
      </c>
      <c r="BD126" s="32" t="e">
        <f t="shared" si="40"/>
        <v>#VALUE!</v>
      </c>
      <c r="BE126" s="28">
        <v>2.4986985944820399E-2</v>
      </c>
      <c r="BF126" s="32">
        <v>0.23</v>
      </c>
      <c r="BG126" s="32" t="e">
        <f t="shared" si="41"/>
        <v>#VALUE!</v>
      </c>
      <c r="BH126" s="32" t="e">
        <f t="shared" si="42"/>
        <v>#VALUE!</v>
      </c>
      <c r="BI126" s="32" t="e">
        <f t="shared" si="43"/>
        <v>#VALUE!</v>
      </c>
      <c r="BJ126" s="32" t="e">
        <f t="shared" si="44"/>
        <v>#VALUE!</v>
      </c>
      <c r="BK126" s="32" t="e">
        <f t="shared" si="45"/>
        <v>#VALUE!</v>
      </c>
      <c r="BL126" s="32" t="e">
        <f t="shared" si="46"/>
        <v>#VALUE!</v>
      </c>
      <c r="BM126" s="32" t="e">
        <f t="shared" si="47"/>
        <v>#VALUE!</v>
      </c>
      <c r="BN126" s="32" t="e">
        <f t="shared" si="48"/>
        <v>#VALUE!</v>
      </c>
      <c r="BO126" s="32" t="e">
        <f t="shared" si="49"/>
        <v>#VALUE!</v>
      </c>
      <c r="BP126" s="32" t="e">
        <f t="shared" si="50"/>
        <v>#VALUE!</v>
      </c>
      <c r="BQ126" s="32" t="e">
        <f t="shared" si="51"/>
        <v>#VALUE!</v>
      </c>
      <c r="BR126" s="32">
        <f t="shared" si="52"/>
        <v>0.60837878822171398</v>
      </c>
      <c r="BS126" s="32" t="e">
        <f t="shared" si="53"/>
        <v>#VALUE!</v>
      </c>
      <c r="BT126" s="32"/>
      <c r="BU126" s="32"/>
      <c r="BV126" s="32"/>
      <c r="BW126" s="32"/>
      <c r="BX126" s="32"/>
      <c r="BY126" s="32"/>
      <c r="BZ126" s="32"/>
      <c r="CA126" s="32"/>
      <c r="CB126" s="32"/>
      <c r="CC126" s="32"/>
      <c r="CD126" s="32"/>
      <c r="CE126" s="32">
        <v>0.60837878822171398</v>
      </c>
      <c r="CF126" s="33"/>
      <c r="CG126" s="77"/>
    </row>
    <row r="127" spans="1:85" x14ac:dyDescent="0.25">
      <c r="A127" s="39">
        <v>3750781</v>
      </c>
      <c r="B127" s="40" t="s">
        <v>494</v>
      </c>
      <c r="C127" s="40" t="str">
        <f>Table14[[#This Row],[Biomarker Abbreviation]]&amp;" // "&amp;Table14[[#This Row],[Parent OFR]]</f>
        <v>BDCIPP // TDCIPP</v>
      </c>
      <c r="D127" s="28" t="s">
        <v>1153</v>
      </c>
      <c r="E127" s="28" t="s">
        <v>1154</v>
      </c>
      <c r="F127" s="40" t="s">
        <v>74</v>
      </c>
      <c r="G127" s="40">
        <v>2017</v>
      </c>
      <c r="H127" s="40" t="s">
        <v>495</v>
      </c>
      <c r="I127" s="40" t="s">
        <v>496</v>
      </c>
      <c r="J127" s="40" t="s">
        <v>512</v>
      </c>
      <c r="K127" s="40" t="s">
        <v>62</v>
      </c>
      <c r="L127" s="40" t="s">
        <v>40</v>
      </c>
      <c r="M127" s="40" t="s">
        <v>41</v>
      </c>
      <c r="N127" s="40">
        <v>27</v>
      </c>
      <c r="O127" s="40" t="s">
        <v>433</v>
      </c>
      <c r="P127" s="40" t="s">
        <v>43</v>
      </c>
      <c r="Q127" s="40" t="s">
        <v>433</v>
      </c>
      <c r="R127" s="40" t="s">
        <v>433</v>
      </c>
      <c r="S127" s="40" t="s">
        <v>433</v>
      </c>
      <c r="T127" s="40" t="s">
        <v>433</v>
      </c>
      <c r="U127" s="40" t="s">
        <v>433</v>
      </c>
      <c r="V127" s="40" t="s">
        <v>433</v>
      </c>
      <c r="W127" s="40" t="s">
        <v>433</v>
      </c>
      <c r="X127" s="40" t="s">
        <v>433</v>
      </c>
      <c r="Y127" s="40" t="s">
        <v>433</v>
      </c>
      <c r="Z127" s="40" t="s">
        <v>433</v>
      </c>
      <c r="AA127" s="40" t="s">
        <v>433</v>
      </c>
      <c r="AB127" s="41">
        <v>1.3</v>
      </c>
      <c r="AC127" s="40" t="s">
        <v>433</v>
      </c>
      <c r="AD127" s="40">
        <v>1.3</v>
      </c>
      <c r="AE127" s="40"/>
      <c r="AF127" s="40" t="s">
        <v>43</v>
      </c>
      <c r="AG127" s="40">
        <v>1.3</v>
      </c>
      <c r="AH127" s="40" t="s">
        <v>976</v>
      </c>
      <c r="AI127" s="40"/>
      <c r="AJ127" s="40"/>
      <c r="AK127" s="40"/>
      <c r="AL127" s="40"/>
      <c r="AM127" s="75">
        <v>8.3652173913043498E-2</v>
      </c>
      <c r="AN127" s="40"/>
      <c r="AO127" s="40"/>
      <c r="AP127" s="28" t="s">
        <v>1156</v>
      </c>
      <c r="AQ127" s="31">
        <v>1</v>
      </c>
      <c r="AR127" s="32" t="e">
        <f t="shared" si="28"/>
        <v>#VALUE!</v>
      </c>
      <c r="AS127" s="32" t="e">
        <f t="shared" si="29"/>
        <v>#VALUE!</v>
      </c>
      <c r="AT127" s="32" t="e">
        <f t="shared" si="30"/>
        <v>#VALUE!</v>
      </c>
      <c r="AU127" s="32" t="e">
        <f t="shared" si="31"/>
        <v>#VALUE!</v>
      </c>
      <c r="AV127" s="32" t="e">
        <f t="shared" si="32"/>
        <v>#VALUE!</v>
      </c>
      <c r="AW127" s="32" t="e">
        <f t="shared" si="33"/>
        <v>#VALUE!</v>
      </c>
      <c r="AX127" s="32" t="e">
        <f t="shared" si="34"/>
        <v>#VALUE!</v>
      </c>
      <c r="AY127" s="32" t="e">
        <f t="shared" si="35"/>
        <v>#VALUE!</v>
      </c>
      <c r="AZ127" s="32" t="e">
        <f t="shared" si="36"/>
        <v>#VALUE!</v>
      </c>
      <c r="BA127" s="32" t="e">
        <f t="shared" si="37"/>
        <v>#VALUE!</v>
      </c>
      <c r="BB127" s="32" t="e">
        <f t="shared" si="38"/>
        <v>#VALUE!</v>
      </c>
      <c r="BC127" s="32">
        <f t="shared" si="39"/>
        <v>1.3</v>
      </c>
      <c r="BD127" s="32" t="e">
        <f t="shared" si="40"/>
        <v>#VALUE!</v>
      </c>
      <c r="BE127" s="28">
        <v>1.4800000000000001E-2</v>
      </c>
      <c r="BF127" s="32">
        <v>0.23</v>
      </c>
      <c r="BG127" s="32" t="e">
        <f t="shared" si="41"/>
        <v>#VALUE!</v>
      </c>
      <c r="BH127" s="32" t="e">
        <f t="shared" si="42"/>
        <v>#VALUE!</v>
      </c>
      <c r="BI127" s="32" t="e">
        <f t="shared" si="43"/>
        <v>#VALUE!</v>
      </c>
      <c r="BJ127" s="32" t="e">
        <f t="shared" si="44"/>
        <v>#VALUE!</v>
      </c>
      <c r="BK127" s="32" t="e">
        <f t="shared" si="45"/>
        <v>#VALUE!</v>
      </c>
      <c r="BL127" s="32" t="e">
        <f t="shared" si="46"/>
        <v>#VALUE!</v>
      </c>
      <c r="BM127" s="32" t="e">
        <f t="shared" si="47"/>
        <v>#VALUE!</v>
      </c>
      <c r="BN127" s="32" t="e">
        <f t="shared" si="48"/>
        <v>#VALUE!</v>
      </c>
      <c r="BO127" s="32" t="e">
        <f t="shared" si="49"/>
        <v>#VALUE!</v>
      </c>
      <c r="BP127" s="32" t="e">
        <f t="shared" si="50"/>
        <v>#VALUE!</v>
      </c>
      <c r="BQ127" s="32" t="e">
        <f t="shared" si="51"/>
        <v>#VALUE!</v>
      </c>
      <c r="BR127" s="32">
        <f t="shared" si="52"/>
        <v>8.365217391304347E-2</v>
      </c>
      <c r="BS127" s="32" t="e">
        <f t="shared" si="53"/>
        <v>#VALUE!</v>
      </c>
      <c r="BT127" s="32"/>
      <c r="BU127" s="32"/>
      <c r="BV127" s="32"/>
      <c r="BW127" s="32"/>
      <c r="BX127" s="32"/>
      <c r="BY127" s="32"/>
      <c r="BZ127" s="32"/>
      <c r="CA127" s="32"/>
      <c r="CB127" s="32"/>
      <c r="CC127" s="32"/>
      <c r="CD127" s="32"/>
      <c r="CE127" s="32">
        <v>8.365217391304347E-2</v>
      </c>
      <c r="CF127" s="33"/>
      <c r="CG127" s="77"/>
    </row>
    <row r="128" spans="1:85" x14ac:dyDescent="0.25">
      <c r="A128" s="39">
        <v>3750781</v>
      </c>
      <c r="B128" s="40" t="s">
        <v>494</v>
      </c>
      <c r="C128" s="40" t="str">
        <f>Table14[[#This Row],[Biomarker Abbreviation]]&amp;" // "&amp;Table14[[#This Row],[Parent OFR]]</f>
        <v>BDCIPP // TDCIPP</v>
      </c>
      <c r="D128" s="28" t="s">
        <v>1153</v>
      </c>
      <c r="E128" s="28" t="s">
        <v>1154</v>
      </c>
      <c r="F128" s="40" t="s">
        <v>74</v>
      </c>
      <c r="G128" s="40">
        <v>2017</v>
      </c>
      <c r="H128" s="40" t="s">
        <v>495</v>
      </c>
      <c r="I128" s="40" t="s">
        <v>496</v>
      </c>
      <c r="J128" s="40" t="s">
        <v>513</v>
      </c>
      <c r="K128" s="40" t="s">
        <v>62</v>
      </c>
      <c r="L128" s="40" t="s">
        <v>40</v>
      </c>
      <c r="M128" s="40" t="s">
        <v>41</v>
      </c>
      <c r="N128" s="40">
        <v>28</v>
      </c>
      <c r="O128" s="40" t="s">
        <v>433</v>
      </c>
      <c r="P128" s="40" t="s">
        <v>43</v>
      </c>
      <c r="Q128" s="40" t="s">
        <v>433</v>
      </c>
      <c r="R128" s="40" t="s">
        <v>433</v>
      </c>
      <c r="S128" s="40" t="s">
        <v>433</v>
      </c>
      <c r="T128" s="40" t="s">
        <v>433</v>
      </c>
      <c r="U128" s="40" t="s">
        <v>433</v>
      </c>
      <c r="V128" s="40" t="s">
        <v>433</v>
      </c>
      <c r="W128" s="40" t="s">
        <v>433</v>
      </c>
      <c r="X128" s="40" t="s">
        <v>433</v>
      </c>
      <c r="Y128" s="40" t="s">
        <v>433</v>
      </c>
      <c r="Z128" s="40" t="s">
        <v>433</v>
      </c>
      <c r="AA128" s="40" t="s">
        <v>433</v>
      </c>
      <c r="AB128" s="41">
        <v>3.3</v>
      </c>
      <c r="AC128" s="40" t="s">
        <v>433</v>
      </c>
      <c r="AD128" s="40">
        <v>3.3</v>
      </c>
      <c r="AE128" s="40"/>
      <c r="AF128" s="40" t="s">
        <v>43</v>
      </c>
      <c r="AG128" s="40">
        <v>3.3</v>
      </c>
      <c r="AH128" s="40" t="s">
        <v>976</v>
      </c>
      <c r="AI128" s="40"/>
      <c r="AJ128" s="40"/>
      <c r="AK128" s="40"/>
      <c r="AL128" s="40"/>
      <c r="AM128" s="75">
        <v>0.21234782608695699</v>
      </c>
      <c r="AN128" s="40"/>
      <c r="AO128" s="40"/>
      <c r="AP128" s="28" t="s">
        <v>1156</v>
      </c>
      <c r="AQ128" s="31">
        <v>1</v>
      </c>
      <c r="AR128" s="32" t="e">
        <f t="shared" si="28"/>
        <v>#VALUE!</v>
      </c>
      <c r="AS128" s="32" t="e">
        <f t="shared" si="29"/>
        <v>#VALUE!</v>
      </c>
      <c r="AT128" s="32" t="e">
        <f t="shared" si="30"/>
        <v>#VALUE!</v>
      </c>
      <c r="AU128" s="32" t="e">
        <f t="shared" si="31"/>
        <v>#VALUE!</v>
      </c>
      <c r="AV128" s="32" t="e">
        <f t="shared" si="32"/>
        <v>#VALUE!</v>
      </c>
      <c r="AW128" s="32" t="e">
        <f t="shared" si="33"/>
        <v>#VALUE!</v>
      </c>
      <c r="AX128" s="32" t="e">
        <f t="shared" si="34"/>
        <v>#VALUE!</v>
      </c>
      <c r="AY128" s="32" t="e">
        <f t="shared" si="35"/>
        <v>#VALUE!</v>
      </c>
      <c r="AZ128" s="32" t="e">
        <f t="shared" si="36"/>
        <v>#VALUE!</v>
      </c>
      <c r="BA128" s="32" t="e">
        <f t="shared" si="37"/>
        <v>#VALUE!</v>
      </c>
      <c r="BB128" s="32" t="e">
        <f t="shared" si="38"/>
        <v>#VALUE!</v>
      </c>
      <c r="BC128" s="32">
        <f t="shared" si="39"/>
        <v>3.3</v>
      </c>
      <c r="BD128" s="32" t="e">
        <f t="shared" si="40"/>
        <v>#VALUE!</v>
      </c>
      <c r="BE128" s="28">
        <v>1.4800000000000001E-2</v>
      </c>
      <c r="BF128" s="32">
        <v>0.23</v>
      </c>
      <c r="BG128" s="32" t="e">
        <f t="shared" si="41"/>
        <v>#VALUE!</v>
      </c>
      <c r="BH128" s="32" t="e">
        <f t="shared" si="42"/>
        <v>#VALUE!</v>
      </c>
      <c r="BI128" s="32" t="e">
        <f t="shared" si="43"/>
        <v>#VALUE!</v>
      </c>
      <c r="BJ128" s="32" t="e">
        <f t="shared" si="44"/>
        <v>#VALUE!</v>
      </c>
      <c r="BK128" s="32" t="e">
        <f t="shared" si="45"/>
        <v>#VALUE!</v>
      </c>
      <c r="BL128" s="32" t="e">
        <f t="shared" si="46"/>
        <v>#VALUE!</v>
      </c>
      <c r="BM128" s="32" t="e">
        <f t="shared" si="47"/>
        <v>#VALUE!</v>
      </c>
      <c r="BN128" s="32" t="e">
        <f t="shared" si="48"/>
        <v>#VALUE!</v>
      </c>
      <c r="BO128" s="32" t="e">
        <f t="shared" si="49"/>
        <v>#VALUE!</v>
      </c>
      <c r="BP128" s="32" t="e">
        <f t="shared" si="50"/>
        <v>#VALUE!</v>
      </c>
      <c r="BQ128" s="32" t="e">
        <f t="shared" si="51"/>
        <v>#VALUE!</v>
      </c>
      <c r="BR128" s="32">
        <f t="shared" si="52"/>
        <v>0.21234782608695651</v>
      </c>
      <c r="BS128" s="32" t="e">
        <f t="shared" si="53"/>
        <v>#VALUE!</v>
      </c>
      <c r="BT128" s="32"/>
      <c r="BU128" s="32"/>
      <c r="BV128" s="32"/>
      <c r="BW128" s="32"/>
      <c r="BX128" s="32"/>
      <c r="BY128" s="32"/>
      <c r="BZ128" s="32"/>
      <c r="CA128" s="32"/>
      <c r="CB128" s="32"/>
      <c r="CC128" s="32"/>
      <c r="CD128" s="32"/>
      <c r="CE128" s="32">
        <v>0.21234782608695651</v>
      </c>
      <c r="CF128" s="33"/>
      <c r="CG128" s="77"/>
    </row>
    <row r="129" spans="1:85" x14ac:dyDescent="0.25">
      <c r="A129" s="39">
        <v>3750781</v>
      </c>
      <c r="B129" s="40" t="s">
        <v>494</v>
      </c>
      <c r="C129" s="40" t="str">
        <f>Table14[[#This Row],[Biomarker Abbreviation]]&amp;" // "&amp;Table14[[#This Row],[Parent OFR]]</f>
        <v>BDCIPP // TDCIPP</v>
      </c>
      <c r="D129" s="28" t="s">
        <v>1153</v>
      </c>
      <c r="E129" s="28" t="s">
        <v>1154</v>
      </c>
      <c r="F129" s="40" t="s">
        <v>74</v>
      </c>
      <c r="G129" s="40">
        <v>2017</v>
      </c>
      <c r="H129" s="40" t="s">
        <v>495</v>
      </c>
      <c r="I129" s="40" t="s">
        <v>496</v>
      </c>
      <c r="J129" s="40" t="s">
        <v>515</v>
      </c>
      <c r="K129" s="40" t="s">
        <v>62</v>
      </c>
      <c r="L129" s="40" t="s">
        <v>40</v>
      </c>
      <c r="M129" s="40" t="s">
        <v>41</v>
      </c>
      <c r="N129" s="40">
        <v>29</v>
      </c>
      <c r="O129" s="40" t="s">
        <v>433</v>
      </c>
      <c r="P129" s="40" t="s">
        <v>43</v>
      </c>
      <c r="Q129" s="40" t="s">
        <v>433</v>
      </c>
      <c r="R129" s="40" t="s">
        <v>433</v>
      </c>
      <c r="S129" s="40" t="s">
        <v>433</v>
      </c>
      <c r="T129" s="40" t="s">
        <v>433</v>
      </c>
      <c r="U129" s="40" t="s">
        <v>433</v>
      </c>
      <c r="V129" s="40" t="s">
        <v>433</v>
      </c>
      <c r="W129" s="40" t="s">
        <v>433</v>
      </c>
      <c r="X129" s="40" t="s">
        <v>433</v>
      </c>
      <c r="Y129" s="40" t="s">
        <v>433</v>
      </c>
      <c r="Z129" s="40" t="s">
        <v>433</v>
      </c>
      <c r="AA129" s="40" t="s">
        <v>433</v>
      </c>
      <c r="AB129" s="41">
        <v>0.4</v>
      </c>
      <c r="AC129" s="40" t="s">
        <v>433</v>
      </c>
      <c r="AD129" s="40">
        <v>0.4</v>
      </c>
      <c r="AE129" s="40"/>
      <c r="AF129" s="40" t="s">
        <v>43</v>
      </c>
      <c r="AG129" s="40">
        <v>0.4</v>
      </c>
      <c r="AH129" s="40" t="s">
        <v>976</v>
      </c>
      <c r="AI129" s="40"/>
      <c r="AJ129" s="40"/>
      <c r="AK129" s="40"/>
      <c r="AL129" s="40"/>
      <c r="AM129" s="75">
        <v>2.5739130434782601E-2</v>
      </c>
      <c r="AN129" s="40"/>
      <c r="AO129" s="40"/>
      <c r="AP129" s="28" t="s">
        <v>1156</v>
      </c>
      <c r="AQ129" s="31">
        <v>1</v>
      </c>
      <c r="AR129" s="32" t="e">
        <f t="shared" si="28"/>
        <v>#VALUE!</v>
      </c>
      <c r="AS129" s="32" t="e">
        <f t="shared" si="29"/>
        <v>#VALUE!</v>
      </c>
      <c r="AT129" s="32" t="e">
        <f t="shared" si="30"/>
        <v>#VALUE!</v>
      </c>
      <c r="AU129" s="32" t="e">
        <f t="shared" si="31"/>
        <v>#VALUE!</v>
      </c>
      <c r="AV129" s="32" t="e">
        <f t="shared" si="32"/>
        <v>#VALUE!</v>
      </c>
      <c r="AW129" s="32" t="e">
        <f t="shared" si="33"/>
        <v>#VALUE!</v>
      </c>
      <c r="AX129" s="32" t="e">
        <f t="shared" si="34"/>
        <v>#VALUE!</v>
      </c>
      <c r="AY129" s="32" t="e">
        <f t="shared" si="35"/>
        <v>#VALUE!</v>
      </c>
      <c r="AZ129" s="32" t="e">
        <f t="shared" si="36"/>
        <v>#VALUE!</v>
      </c>
      <c r="BA129" s="32" t="e">
        <f t="shared" si="37"/>
        <v>#VALUE!</v>
      </c>
      <c r="BB129" s="32" t="e">
        <f t="shared" si="38"/>
        <v>#VALUE!</v>
      </c>
      <c r="BC129" s="32">
        <f t="shared" si="39"/>
        <v>0.4</v>
      </c>
      <c r="BD129" s="32" t="e">
        <f t="shared" si="40"/>
        <v>#VALUE!</v>
      </c>
      <c r="BE129" s="28">
        <v>1.4800000000000001E-2</v>
      </c>
      <c r="BF129" s="32">
        <v>0.23</v>
      </c>
      <c r="BG129" s="32" t="e">
        <f t="shared" si="41"/>
        <v>#VALUE!</v>
      </c>
      <c r="BH129" s="32" t="e">
        <f t="shared" si="42"/>
        <v>#VALUE!</v>
      </c>
      <c r="BI129" s="32" t="e">
        <f t="shared" si="43"/>
        <v>#VALUE!</v>
      </c>
      <c r="BJ129" s="32" t="e">
        <f t="shared" si="44"/>
        <v>#VALUE!</v>
      </c>
      <c r="BK129" s="32" t="e">
        <f t="shared" si="45"/>
        <v>#VALUE!</v>
      </c>
      <c r="BL129" s="32" t="e">
        <f t="shared" si="46"/>
        <v>#VALUE!</v>
      </c>
      <c r="BM129" s="32" t="e">
        <f t="shared" si="47"/>
        <v>#VALUE!</v>
      </c>
      <c r="BN129" s="32" t="e">
        <f t="shared" si="48"/>
        <v>#VALUE!</v>
      </c>
      <c r="BO129" s="32" t="e">
        <f t="shared" si="49"/>
        <v>#VALUE!</v>
      </c>
      <c r="BP129" s="32" t="e">
        <f t="shared" si="50"/>
        <v>#VALUE!</v>
      </c>
      <c r="BQ129" s="32" t="e">
        <f t="shared" si="51"/>
        <v>#VALUE!</v>
      </c>
      <c r="BR129" s="32">
        <f t="shared" si="52"/>
        <v>2.5739130434782612E-2</v>
      </c>
      <c r="BS129" s="32" t="e">
        <f t="shared" si="53"/>
        <v>#VALUE!</v>
      </c>
      <c r="BT129" s="32"/>
      <c r="BU129" s="32"/>
      <c r="BV129" s="32"/>
      <c r="BW129" s="32"/>
      <c r="BX129" s="32"/>
      <c r="BY129" s="32"/>
      <c r="BZ129" s="32"/>
      <c r="CA129" s="32"/>
      <c r="CB129" s="32"/>
      <c r="CC129" s="32"/>
      <c r="CD129" s="32"/>
      <c r="CE129" s="32">
        <v>2.5739130434782612E-2</v>
      </c>
      <c r="CF129" s="33"/>
      <c r="CG129" s="77"/>
    </row>
    <row r="130" spans="1:85" x14ac:dyDescent="0.25">
      <c r="A130" s="39">
        <v>3750781</v>
      </c>
      <c r="B130" s="40" t="s">
        <v>494</v>
      </c>
      <c r="C130" s="40" t="str">
        <f>Table14[[#This Row],[Biomarker Abbreviation]]&amp;" // "&amp;Table14[[#This Row],[Parent OFR]]</f>
        <v>BDCIPP // TDCIPP</v>
      </c>
      <c r="D130" s="28" t="s">
        <v>1153</v>
      </c>
      <c r="E130" s="28" t="s">
        <v>1154</v>
      </c>
      <c r="F130" s="40" t="s">
        <v>48</v>
      </c>
      <c r="G130" s="40">
        <v>2017</v>
      </c>
      <c r="H130" s="40" t="s">
        <v>495</v>
      </c>
      <c r="I130" s="40" t="s">
        <v>496</v>
      </c>
      <c r="J130" s="40" t="s">
        <v>516</v>
      </c>
      <c r="K130" s="40" t="s">
        <v>62</v>
      </c>
      <c r="L130" s="40" t="s">
        <v>40</v>
      </c>
      <c r="M130" s="40" t="s">
        <v>41</v>
      </c>
      <c r="N130" s="40">
        <v>33</v>
      </c>
      <c r="O130" s="40" t="s">
        <v>433</v>
      </c>
      <c r="P130" s="40" t="s">
        <v>43</v>
      </c>
      <c r="Q130" s="40" t="s">
        <v>433</v>
      </c>
      <c r="R130" s="40" t="s">
        <v>433</v>
      </c>
      <c r="S130" s="40" t="s">
        <v>433</v>
      </c>
      <c r="T130" s="40" t="s">
        <v>433</v>
      </c>
      <c r="U130" s="40" t="s">
        <v>433</v>
      </c>
      <c r="V130" s="40" t="s">
        <v>433</v>
      </c>
      <c r="W130" s="40" t="s">
        <v>433</v>
      </c>
      <c r="X130" s="40" t="s">
        <v>433</v>
      </c>
      <c r="Y130" s="40" t="s">
        <v>433</v>
      </c>
      <c r="Z130" s="40" t="s">
        <v>433</v>
      </c>
      <c r="AA130" s="40" t="s">
        <v>433</v>
      </c>
      <c r="AB130" s="41">
        <v>10.9</v>
      </c>
      <c r="AC130" s="40" t="s">
        <v>433</v>
      </c>
      <c r="AD130" s="40">
        <v>10.9</v>
      </c>
      <c r="AE130" s="40"/>
      <c r="AF130" s="40" t="s">
        <v>43</v>
      </c>
      <c r="AG130" s="40">
        <v>10.9</v>
      </c>
      <c r="AH130" s="40" t="s">
        <v>976</v>
      </c>
      <c r="AI130" s="40"/>
      <c r="AJ130" s="40"/>
      <c r="AK130" s="40"/>
      <c r="AL130" s="40"/>
      <c r="AM130" s="75">
        <v>1.1841658556458401</v>
      </c>
      <c r="AN130" s="40"/>
      <c r="AO130" s="40"/>
      <c r="AP130" s="28" t="s">
        <v>1156</v>
      </c>
      <c r="AQ130" s="31">
        <v>1</v>
      </c>
      <c r="AR130" s="32" t="e">
        <f t="shared" si="28"/>
        <v>#VALUE!</v>
      </c>
      <c r="AS130" s="32" t="e">
        <f t="shared" si="29"/>
        <v>#VALUE!</v>
      </c>
      <c r="AT130" s="32" t="e">
        <f t="shared" si="30"/>
        <v>#VALUE!</v>
      </c>
      <c r="AU130" s="32" t="e">
        <f t="shared" si="31"/>
        <v>#VALUE!</v>
      </c>
      <c r="AV130" s="32" t="e">
        <f t="shared" si="32"/>
        <v>#VALUE!</v>
      </c>
      <c r="AW130" s="32" t="e">
        <f t="shared" si="33"/>
        <v>#VALUE!</v>
      </c>
      <c r="AX130" s="32" t="e">
        <f t="shared" si="34"/>
        <v>#VALUE!</v>
      </c>
      <c r="AY130" s="32" t="e">
        <f t="shared" si="35"/>
        <v>#VALUE!</v>
      </c>
      <c r="AZ130" s="32" t="e">
        <f t="shared" si="36"/>
        <v>#VALUE!</v>
      </c>
      <c r="BA130" s="32" t="e">
        <f t="shared" si="37"/>
        <v>#VALUE!</v>
      </c>
      <c r="BB130" s="32" t="e">
        <f t="shared" si="38"/>
        <v>#VALUE!</v>
      </c>
      <c r="BC130" s="32">
        <f t="shared" si="39"/>
        <v>10.9</v>
      </c>
      <c r="BD130" s="32" t="e">
        <f t="shared" si="40"/>
        <v>#VALUE!</v>
      </c>
      <c r="BE130" s="28">
        <v>2.4986985944820399E-2</v>
      </c>
      <c r="BF130" s="32">
        <v>0.23</v>
      </c>
      <c r="BG130" s="32" t="e">
        <f t="shared" si="41"/>
        <v>#VALUE!</v>
      </c>
      <c r="BH130" s="32" t="e">
        <f t="shared" si="42"/>
        <v>#VALUE!</v>
      </c>
      <c r="BI130" s="32" t="e">
        <f t="shared" si="43"/>
        <v>#VALUE!</v>
      </c>
      <c r="BJ130" s="32" t="e">
        <f t="shared" si="44"/>
        <v>#VALUE!</v>
      </c>
      <c r="BK130" s="32" t="e">
        <f t="shared" si="45"/>
        <v>#VALUE!</v>
      </c>
      <c r="BL130" s="32" t="e">
        <f t="shared" si="46"/>
        <v>#VALUE!</v>
      </c>
      <c r="BM130" s="32" t="e">
        <f t="shared" si="47"/>
        <v>#VALUE!</v>
      </c>
      <c r="BN130" s="32" t="e">
        <f t="shared" si="48"/>
        <v>#VALUE!</v>
      </c>
      <c r="BO130" s="32" t="e">
        <f t="shared" si="49"/>
        <v>#VALUE!</v>
      </c>
      <c r="BP130" s="32" t="e">
        <f t="shared" si="50"/>
        <v>#VALUE!</v>
      </c>
      <c r="BQ130" s="32" t="e">
        <f t="shared" si="51"/>
        <v>#VALUE!</v>
      </c>
      <c r="BR130" s="32">
        <f t="shared" si="52"/>
        <v>1.1841658556458363</v>
      </c>
      <c r="BS130" s="32" t="e">
        <f t="shared" si="53"/>
        <v>#VALUE!</v>
      </c>
      <c r="BT130" s="32"/>
      <c r="BU130" s="32"/>
      <c r="BV130" s="32"/>
      <c r="BW130" s="32"/>
      <c r="BX130" s="32"/>
      <c r="BY130" s="32"/>
      <c r="BZ130" s="32"/>
      <c r="CA130" s="32"/>
      <c r="CB130" s="32"/>
      <c r="CC130" s="32"/>
      <c r="CD130" s="32"/>
      <c r="CE130" s="32">
        <v>1.1841658556458363</v>
      </c>
      <c r="CF130" s="33"/>
      <c r="CG130" s="77"/>
    </row>
    <row r="131" spans="1:85" x14ac:dyDescent="0.25">
      <c r="A131" s="39">
        <v>3750781</v>
      </c>
      <c r="B131" s="40" t="s">
        <v>494</v>
      </c>
      <c r="C131" s="40" t="str">
        <f>Table14[[#This Row],[Biomarker Abbreviation]]&amp;" // "&amp;Table14[[#This Row],[Parent OFR]]</f>
        <v>BDCIPP // TDCIPP</v>
      </c>
      <c r="D131" s="28" t="s">
        <v>1153</v>
      </c>
      <c r="E131" s="28" t="s">
        <v>1154</v>
      </c>
      <c r="F131" s="40" t="s">
        <v>74</v>
      </c>
      <c r="G131" s="40">
        <v>2017</v>
      </c>
      <c r="H131" s="40" t="s">
        <v>495</v>
      </c>
      <c r="I131" s="40" t="s">
        <v>496</v>
      </c>
      <c r="J131" s="40" t="s">
        <v>518</v>
      </c>
      <c r="K131" s="40" t="s">
        <v>62</v>
      </c>
      <c r="L131" s="40" t="s">
        <v>40</v>
      </c>
      <c r="M131" s="40" t="s">
        <v>41</v>
      </c>
      <c r="N131" s="40">
        <v>40</v>
      </c>
      <c r="O131" s="40" t="s">
        <v>433</v>
      </c>
      <c r="P131" s="40" t="s">
        <v>43</v>
      </c>
      <c r="Q131" s="40" t="s">
        <v>433</v>
      </c>
      <c r="R131" s="40" t="s">
        <v>433</v>
      </c>
      <c r="S131" s="40" t="s">
        <v>433</v>
      </c>
      <c r="T131" s="40" t="s">
        <v>433</v>
      </c>
      <c r="U131" s="40" t="s">
        <v>433</v>
      </c>
      <c r="V131" s="40" t="s">
        <v>433</v>
      </c>
      <c r="W131" s="40" t="s">
        <v>433</v>
      </c>
      <c r="X131" s="40" t="s">
        <v>433</v>
      </c>
      <c r="Y131" s="40" t="s">
        <v>433</v>
      </c>
      <c r="Z131" s="40" t="s">
        <v>433</v>
      </c>
      <c r="AA131" s="40" t="s">
        <v>433</v>
      </c>
      <c r="AB131" s="41">
        <v>4.7</v>
      </c>
      <c r="AC131" s="40" t="s">
        <v>433</v>
      </c>
      <c r="AD131" s="40">
        <v>4.7</v>
      </c>
      <c r="AE131" s="40"/>
      <c r="AF131" s="40" t="s">
        <v>43</v>
      </c>
      <c r="AG131" s="40">
        <v>4.7</v>
      </c>
      <c r="AH131" s="40" t="s">
        <v>976</v>
      </c>
      <c r="AI131" s="40"/>
      <c r="AJ131" s="40"/>
      <c r="AK131" s="40"/>
      <c r="AL131" s="40"/>
      <c r="AM131" s="75">
        <v>0.302434782608696</v>
      </c>
      <c r="AN131" s="40"/>
      <c r="AO131" s="40"/>
      <c r="AP131" s="28" t="s">
        <v>1156</v>
      </c>
      <c r="AQ131" s="31">
        <v>1</v>
      </c>
      <c r="AR131" s="32" t="e">
        <f t="shared" ref="AR131:AR194" si="55">Q131*$AQ131</f>
        <v>#VALUE!</v>
      </c>
      <c r="AS131" s="32" t="e">
        <f t="shared" ref="AS131:AS194" si="56">R131*$AQ131</f>
        <v>#VALUE!</v>
      </c>
      <c r="AT131" s="32" t="e">
        <f t="shared" ref="AT131:AT194" si="57">S131*$AQ131</f>
        <v>#VALUE!</v>
      </c>
      <c r="AU131" s="32" t="e">
        <f t="shared" ref="AU131:AU194" si="58">T131*$AQ131</f>
        <v>#VALUE!</v>
      </c>
      <c r="AV131" s="32" t="e">
        <f t="shared" ref="AV131:AV194" si="59">U131*$AQ131</f>
        <v>#VALUE!</v>
      </c>
      <c r="AW131" s="32" t="e">
        <f t="shared" ref="AW131:AW194" si="60">V131*$AQ131</f>
        <v>#VALUE!</v>
      </c>
      <c r="AX131" s="32" t="e">
        <f t="shared" ref="AX131:AX194" si="61">W131*$AQ131</f>
        <v>#VALUE!</v>
      </c>
      <c r="AY131" s="32" t="e">
        <f t="shared" ref="AY131:AY194" si="62">X131*$AQ131</f>
        <v>#VALUE!</v>
      </c>
      <c r="AZ131" s="32" t="e">
        <f t="shared" ref="AZ131:AZ194" si="63">Y131*$AQ131</f>
        <v>#VALUE!</v>
      </c>
      <c r="BA131" s="32" t="e">
        <f t="shared" ref="BA131:BA194" si="64">Z131*$AQ131</f>
        <v>#VALUE!</v>
      </c>
      <c r="BB131" s="32" t="e">
        <f t="shared" ref="BB131:BB194" si="65">AA131*$AQ131</f>
        <v>#VALUE!</v>
      </c>
      <c r="BC131" s="32">
        <f t="shared" ref="BC131:BC194" si="66">AB131*$AQ131</f>
        <v>4.7</v>
      </c>
      <c r="BD131" s="32" t="e">
        <f t="shared" ref="BD131:BD194" si="67">AC131*$AQ131</f>
        <v>#VALUE!</v>
      </c>
      <c r="BE131" s="28">
        <v>1.4800000000000001E-2</v>
      </c>
      <c r="BF131" s="32">
        <v>0.23</v>
      </c>
      <c r="BG131" s="32" t="e">
        <f t="shared" ref="BG131:BG194" si="68">AR131*$BE131/$BF131</f>
        <v>#VALUE!</v>
      </c>
      <c r="BH131" s="32" t="e">
        <f t="shared" ref="BH131:BH194" si="69">AS131*$BE131/$BF131</f>
        <v>#VALUE!</v>
      </c>
      <c r="BI131" s="32" t="e">
        <f t="shared" ref="BI131:BI194" si="70">AT131*$BE131/$BF131</f>
        <v>#VALUE!</v>
      </c>
      <c r="BJ131" s="32" t="e">
        <f t="shared" ref="BJ131:BJ194" si="71">AU131*$BE131/$BF131</f>
        <v>#VALUE!</v>
      </c>
      <c r="BK131" s="32" t="e">
        <f t="shared" ref="BK131:BK194" si="72">AV131*$BE131/$BF131</f>
        <v>#VALUE!</v>
      </c>
      <c r="BL131" s="32" t="e">
        <f t="shared" ref="BL131:BL194" si="73">AW131*$BE131/$BF131</f>
        <v>#VALUE!</v>
      </c>
      <c r="BM131" s="32" t="e">
        <f t="shared" ref="BM131:BM194" si="74">AX131*$BE131/$BF131</f>
        <v>#VALUE!</v>
      </c>
      <c r="BN131" s="32" t="e">
        <f t="shared" ref="BN131:BN194" si="75">AY131*$BE131/$BF131</f>
        <v>#VALUE!</v>
      </c>
      <c r="BO131" s="32" t="e">
        <f t="shared" ref="BO131:BO194" si="76">AZ131*$BE131/$BF131</f>
        <v>#VALUE!</v>
      </c>
      <c r="BP131" s="32" t="e">
        <f t="shared" ref="BP131:BP194" si="77">BA131*$BE131/$BF131</f>
        <v>#VALUE!</v>
      </c>
      <c r="BQ131" s="32" t="e">
        <f t="shared" ref="BQ131:BQ194" si="78">BB131*$BE131/$BF131</f>
        <v>#VALUE!</v>
      </c>
      <c r="BR131" s="32">
        <f t="shared" ref="BR131:BR194" si="79">BC131*$BE131/$BF131</f>
        <v>0.30243478260869566</v>
      </c>
      <c r="BS131" s="32" t="e">
        <f t="shared" ref="BS131:BS194" si="80">BD131*$BE131/$BF131</f>
        <v>#VALUE!</v>
      </c>
      <c r="BT131" s="32"/>
      <c r="BU131" s="32"/>
      <c r="BV131" s="32"/>
      <c r="BW131" s="32"/>
      <c r="BX131" s="32"/>
      <c r="BY131" s="32"/>
      <c r="BZ131" s="32"/>
      <c r="CA131" s="32"/>
      <c r="CB131" s="32"/>
      <c r="CC131" s="32"/>
      <c r="CD131" s="32"/>
      <c r="CE131" s="32">
        <v>0.30243478260869566</v>
      </c>
      <c r="CF131" s="33"/>
      <c r="CG131" s="77"/>
    </row>
    <row r="132" spans="1:85" x14ac:dyDescent="0.25">
      <c r="A132" s="39">
        <v>3750781</v>
      </c>
      <c r="B132" s="40" t="s">
        <v>494</v>
      </c>
      <c r="C132" s="40" t="str">
        <f>Table14[[#This Row],[Biomarker Abbreviation]]&amp;" // "&amp;Table14[[#This Row],[Parent OFR]]</f>
        <v>BDCIPP // TDCIPP</v>
      </c>
      <c r="D132" s="28" t="s">
        <v>1153</v>
      </c>
      <c r="E132" s="28" t="s">
        <v>1154</v>
      </c>
      <c r="F132" s="40" t="s">
        <v>48</v>
      </c>
      <c r="G132" s="40">
        <v>2017</v>
      </c>
      <c r="H132" s="40" t="s">
        <v>495</v>
      </c>
      <c r="I132" s="40" t="s">
        <v>496</v>
      </c>
      <c r="J132" s="40" t="s">
        <v>520</v>
      </c>
      <c r="K132" s="40" t="s">
        <v>62</v>
      </c>
      <c r="L132" s="40" t="s">
        <v>40</v>
      </c>
      <c r="M132" s="40" t="s">
        <v>41</v>
      </c>
      <c r="N132" s="40">
        <v>43</v>
      </c>
      <c r="O132" s="40" t="s">
        <v>433</v>
      </c>
      <c r="P132" s="40" t="s">
        <v>43</v>
      </c>
      <c r="Q132" s="40" t="s">
        <v>433</v>
      </c>
      <c r="R132" s="40" t="s">
        <v>433</v>
      </c>
      <c r="S132" s="40" t="s">
        <v>433</v>
      </c>
      <c r="T132" s="40" t="s">
        <v>433</v>
      </c>
      <c r="U132" s="40" t="s">
        <v>433</v>
      </c>
      <c r="V132" s="40" t="s">
        <v>433</v>
      </c>
      <c r="W132" s="40" t="s">
        <v>433</v>
      </c>
      <c r="X132" s="40" t="s">
        <v>433</v>
      </c>
      <c r="Y132" s="40" t="s">
        <v>433</v>
      </c>
      <c r="Z132" s="40" t="s">
        <v>433</v>
      </c>
      <c r="AA132" s="40" t="s">
        <v>433</v>
      </c>
      <c r="AB132" s="41">
        <v>7.3</v>
      </c>
      <c r="AC132" s="40" t="s">
        <v>433</v>
      </c>
      <c r="AD132" s="40">
        <v>7.3</v>
      </c>
      <c r="AE132" s="40"/>
      <c r="AF132" s="40" t="s">
        <v>43</v>
      </c>
      <c r="AG132" s="40">
        <v>7.3</v>
      </c>
      <c r="AH132" s="40" t="s">
        <v>976</v>
      </c>
      <c r="AI132" s="40"/>
      <c r="AJ132" s="40"/>
      <c r="AK132" s="40"/>
      <c r="AL132" s="40"/>
      <c r="AM132" s="75">
        <v>0.79306520607473496</v>
      </c>
      <c r="AN132" s="40"/>
      <c r="AO132" s="40"/>
      <c r="AP132" s="28" t="s">
        <v>1156</v>
      </c>
      <c r="AQ132" s="31">
        <v>1</v>
      </c>
      <c r="AR132" s="32" t="e">
        <f t="shared" si="55"/>
        <v>#VALUE!</v>
      </c>
      <c r="AS132" s="32" t="e">
        <f t="shared" si="56"/>
        <v>#VALUE!</v>
      </c>
      <c r="AT132" s="32" t="e">
        <f t="shared" si="57"/>
        <v>#VALUE!</v>
      </c>
      <c r="AU132" s="32" t="e">
        <f t="shared" si="58"/>
        <v>#VALUE!</v>
      </c>
      <c r="AV132" s="32" t="e">
        <f t="shared" si="59"/>
        <v>#VALUE!</v>
      </c>
      <c r="AW132" s="32" t="e">
        <f t="shared" si="60"/>
        <v>#VALUE!</v>
      </c>
      <c r="AX132" s="32" t="e">
        <f t="shared" si="61"/>
        <v>#VALUE!</v>
      </c>
      <c r="AY132" s="32" t="e">
        <f t="shared" si="62"/>
        <v>#VALUE!</v>
      </c>
      <c r="AZ132" s="32" t="e">
        <f t="shared" si="63"/>
        <v>#VALUE!</v>
      </c>
      <c r="BA132" s="32" t="e">
        <f t="shared" si="64"/>
        <v>#VALUE!</v>
      </c>
      <c r="BB132" s="32" t="e">
        <f t="shared" si="65"/>
        <v>#VALUE!</v>
      </c>
      <c r="BC132" s="32">
        <f t="shared" si="66"/>
        <v>7.3</v>
      </c>
      <c r="BD132" s="32" t="e">
        <f t="shared" si="67"/>
        <v>#VALUE!</v>
      </c>
      <c r="BE132" s="28">
        <v>2.4986985944820399E-2</v>
      </c>
      <c r="BF132" s="32">
        <v>0.23</v>
      </c>
      <c r="BG132" s="32" t="e">
        <f t="shared" si="68"/>
        <v>#VALUE!</v>
      </c>
      <c r="BH132" s="32" t="e">
        <f t="shared" si="69"/>
        <v>#VALUE!</v>
      </c>
      <c r="BI132" s="32" t="e">
        <f t="shared" si="70"/>
        <v>#VALUE!</v>
      </c>
      <c r="BJ132" s="32" t="e">
        <f t="shared" si="71"/>
        <v>#VALUE!</v>
      </c>
      <c r="BK132" s="32" t="e">
        <f t="shared" si="72"/>
        <v>#VALUE!</v>
      </c>
      <c r="BL132" s="32" t="e">
        <f t="shared" si="73"/>
        <v>#VALUE!</v>
      </c>
      <c r="BM132" s="32" t="e">
        <f t="shared" si="74"/>
        <v>#VALUE!</v>
      </c>
      <c r="BN132" s="32" t="e">
        <f t="shared" si="75"/>
        <v>#VALUE!</v>
      </c>
      <c r="BO132" s="32" t="e">
        <f t="shared" si="76"/>
        <v>#VALUE!</v>
      </c>
      <c r="BP132" s="32" t="e">
        <f t="shared" si="77"/>
        <v>#VALUE!</v>
      </c>
      <c r="BQ132" s="32" t="e">
        <f t="shared" si="78"/>
        <v>#VALUE!</v>
      </c>
      <c r="BR132" s="32">
        <f t="shared" si="79"/>
        <v>0.7930652060747343</v>
      </c>
      <c r="BS132" s="32" t="e">
        <f t="shared" si="80"/>
        <v>#VALUE!</v>
      </c>
      <c r="BT132" s="32"/>
      <c r="BU132" s="32"/>
      <c r="BV132" s="32"/>
      <c r="BW132" s="32"/>
      <c r="BX132" s="32"/>
      <c r="BY132" s="32"/>
      <c r="BZ132" s="32"/>
      <c r="CA132" s="32"/>
      <c r="CB132" s="32"/>
      <c r="CC132" s="32"/>
      <c r="CD132" s="32"/>
      <c r="CE132" s="32">
        <v>0.7930652060747343</v>
      </c>
      <c r="CF132" s="33"/>
      <c r="CG132" s="77"/>
    </row>
    <row r="133" spans="1:85" x14ac:dyDescent="0.25">
      <c r="A133" s="39">
        <v>3750781</v>
      </c>
      <c r="B133" s="40" t="s">
        <v>494</v>
      </c>
      <c r="C133" s="40" t="str">
        <f>Table14[[#This Row],[Biomarker Abbreviation]]&amp;" // "&amp;Table14[[#This Row],[Parent OFR]]</f>
        <v>BDCIPP // TDCIPP</v>
      </c>
      <c r="D133" s="28" t="s">
        <v>1153</v>
      </c>
      <c r="E133" s="28" t="s">
        <v>1154</v>
      </c>
      <c r="F133" s="40" t="s">
        <v>74</v>
      </c>
      <c r="G133" s="40">
        <v>2017</v>
      </c>
      <c r="H133" s="40" t="s">
        <v>495</v>
      </c>
      <c r="I133" s="40" t="s">
        <v>496</v>
      </c>
      <c r="J133" s="40" t="s">
        <v>521</v>
      </c>
      <c r="K133" s="40" t="s">
        <v>62</v>
      </c>
      <c r="L133" s="40" t="s">
        <v>40</v>
      </c>
      <c r="M133" s="40" t="s">
        <v>41</v>
      </c>
      <c r="N133" s="40">
        <v>45</v>
      </c>
      <c r="O133" s="40" t="s">
        <v>433</v>
      </c>
      <c r="P133" s="40" t="s">
        <v>43</v>
      </c>
      <c r="Q133" s="40" t="s">
        <v>433</v>
      </c>
      <c r="R133" s="40" t="s">
        <v>433</v>
      </c>
      <c r="S133" s="40" t="s">
        <v>433</v>
      </c>
      <c r="T133" s="40" t="s">
        <v>433</v>
      </c>
      <c r="U133" s="40" t="s">
        <v>433</v>
      </c>
      <c r="V133" s="40" t="s">
        <v>433</v>
      </c>
      <c r="W133" s="40" t="s">
        <v>433</v>
      </c>
      <c r="X133" s="40" t="s">
        <v>433</v>
      </c>
      <c r="Y133" s="40" t="s">
        <v>433</v>
      </c>
      <c r="Z133" s="40" t="s">
        <v>433</v>
      </c>
      <c r="AA133" s="40" t="s">
        <v>433</v>
      </c>
      <c r="AB133" s="41">
        <v>0.1</v>
      </c>
      <c r="AC133" s="40" t="s">
        <v>433</v>
      </c>
      <c r="AD133" s="40">
        <v>0.1</v>
      </c>
      <c r="AE133" s="40"/>
      <c r="AF133" s="40" t="s">
        <v>43</v>
      </c>
      <c r="AG133" s="40">
        <v>0.1</v>
      </c>
      <c r="AH133" s="40" t="s">
        <v>976</v>
      </c>
      <c r="AI133" s="40"/>
      <c r="AJ133" s="40"/>
      <c r="AK133" s="40"/>
      <c r="AL133" s="40"/>
      <c r="AM133" s="75">
        <v>6.4347826086956503E-3</v>
      </c>
      <c r="AN133" s="40"/>
      <c r="AO133" s="40"/>
      <c r="AP133" s="28" t="s">
        <v>1156</v>
      </c>
      <c r="AQ133" s="31">
        <v>1</v>
      </c>
      <c r="AR133" s="32" t="e">
        <f t="shared" si="55"/>
        <v>#VALUE!</v>
      </c>
      <c r="AS133" s="32" t="e">
        <f t="shared" si="56"/>
        <v>#VALUE!</v>
      </c>
      <c r="AT133" s="32" t="e">
        <f t="shared" si="57"/>
        <v>#VALUE!</v>
      </c>
      <c r="AU133" s="32" t="e">
        <f t="shared" si="58"/>
        <v>#VALUE!</v>
      </c>
      <c r="AV133" s="32" t="e">
        <f t="shared" si="59"/>
        <v>#VALUE!</v>
      </c>
      <c r="AW133" s="32" t="e">
        <f t="shared" si="60"/>
        <v>#VALUE!</v>
      </c>
      <c r="AX133" s="32" t="e">
        <f t="shared" si="61"/>
        <v>#VALUE!</v>
      </c>
      <c r="AY133" s="32" t="e">
        <f t="shared" si="62"/>
        <v>#VALUE!</v>
      </c>
      <c r="AZ133" s="32" t="e">
        <f t="shared" si="63"/>
        <v>#VALUE!</v>
      </c>
      <c r="BA133" s="32" t="e">
        <f t="shared" si="64"/>
        <v>#VALUE!</v>
      </c>
      <c r="BB133" s="32" t="e">
        <f t="shared" si="65"/>
        <v>#VALUE!</v>
      </c>
      <c r="BC133" s="32">
        <f t="shared" si="66"/>
        <v>0.1</v>
      </c>
      <c r="BD133" s="32" t="e">
        <f t="shared" si="67"/>
        <v>#VALUE!</v>
      </c>
      <c r="BE133" s="28">
        <v>1.4800000000000001E-2</v>
      </c>
      <c r="BF133" s="32">
        <v>0.23</v>
      </c>
      <c r="BG133" s="32" t="e">
        <f t="shared" si="68"/>
        <v>#VALUE!</v>
      </c>
      <c r="BH133" s="32" t="e">
        <f t="shared" si="69"/>
        <v>#VALUE!</v>
      </c>
      <c r="BI133" s="32" t="e">
        <f t="shared" si="70"/>
        <v>#VALUE!</v>
      </c>
      <c r="BJ133" s="32" t="e">
        <f t="shared" si="71"/>
        <v>#VALUE!</v>
      </c>
      <c r="BK133" s="32" t="e">
        <f t="shared" si="72"/>
        <v>#VALUE!</v>
      </c>
      <c r="BL133" s="32" t="e">
        <f t="shared" si="73"/>
        <v>#VALUE!</v>
      </c>
      <c r="BM133" s="32" t="e">
        <f t="shared" si="74"/>
        <v>#VALUE!</v>
      </c>
      <c r="BN133" s="32" t="e">
        <f t="shared" si="75"/>
        <v>#VALUE!</v>
      </c>
      <c r="BO133" s="32" t="e">
        <f t="shared" si="76"/>
        <v>#VALUE!</v>
      </c>
      <c r="BP133" s="32" t="e">
        <f t="shared" si="77"/>
        <v>#VALUE!</v>
      </c>
      <c r="BQ133" s="32" t="e">
        <f t="shared" si="78"/>
        <v>#VALUE!</v>
      </c>
      <c r="BR133" s="32">
        <f t="shared" si="79"/>
        <v>6.4347826086956529E-3</v>
      </c>
      <c r="BS133" s="32" t="e">
        <f t="shared" si="80"/>
        <v>#VALUE!</v>
      </c>
      <c r="BT133" s="32"/>
      <c r="BU133" s="32"/>
      <c r="BV133" s="32"/>
      <c r="BW133" s="32"/>
      <c r="BX133" s="32"/>
      <c r="BY133" s="32"/>
      <c r="BZ133" s="32"/>
      <c r="CA133" s="32"/>
      <c r="CB133" s="32"/>
      <c r="CC133" s="32"/>
      <c r="CD133" s="32"/>
      <c r="CE133" s="32">
        <v>6.4347826086956529E-3</v>
      </c>
      <c r="CF133" s="33"/>
      <c r="CG133" s="77"/>
    </row>
    <row r="134" spans="1:85" x14ac:dyDescent="0.25">
      <c r="A134" s="39">
        <v>3750781</v>
      </c>
      <c r="B134" s="40" t="s">
        <v>494</v>
      </c>
      <c r="C134" s="40" t="str">
        <f>Table14[[#This Row],[Biomarker Abbreviation]]&amp;" // "&amp;Table14[[#This Row],[Parent OFR]]</f>
        <v>BDCIPP // TDCIPP</v>
      </c>
      <c r="D134" s="28" t="s">
        <v>1153</v>
      </c>
      <c r="E134" s="28" t="s">
        <v>1154</v>
      </c>
      <c r="F134" s="40" t="s">
        <v>74</v>
      </c>
      <c r="G134" s="40">
        <v>2017</v>
      </c>
      <c r="H134" s="40" t="s">
        <v>495</v>
      </c>
      <c r="I134" s="40" t="s">
        <v>496</v>
      </c>
      <c r="J134" s="40" t="s">
        <v>522</v>
      </c>
      <c r="K134" s="40" t="s">
        <v>62</v>
      </c>
      <c r="L134" s="40" t="s">
        <v>40</v>
      </c>
      <c r="M134" s="40" t="s">
        <v>41</v>
      </c>
      <c r="N134" s="40">
        <v>46</v>
      </c>
      <c r="O134" s="40" t="s">
        <v>433</v>
      </c>
      <c r="P134" s="40" t="s">
        <v>43</v>
      </c>
      <c r="Q134" s="40" t="s">
        <v>433</v>
      </c>
      <c r="R134" s="40" t="s">
        <v>433</v>
      </c>
      <c r="S134" s="40" t="s">
        <v>433</v>
      </c>
      <c r="T134" s="40" t="s">
        <v>433</v>
      </c>
      <c r="U134" s="40" t="s">
        <v>433</v>
      </c>
      <c r="V134" s="40" t="s">
        <v>433</v>
      </c>
      <c r="W134" s="40" t="s">
        <v>433</v>
      </c>
      <c r="X134" s="40" t="s">
        <v>433</v>
      </c>
      <c r="Y134" s="40" t="s">
        <v>433</v>
      </c>
      <c r="Z134" s="40" t="s">
        <v>433</v>
      </c>
      <c r="AA134" s="40" t="s">
        <v>433</v>
      </c>
      <c r="AB134" s="41">
        <v>0.5</v>
      </c>
      <c r="AC134" s="40" t="s">
        <v>433</v>
      </c>
      <c r="AD134" s="40">
        <v>0.5</v>
      </c>
      <c r="AE134" s="40"/>
      <c r="AF134" s="40" t="s">
        <v>43</v>
      </c>
      <c r="AG134" s="40">
        <v>0.5</v>
      </c>
      <c r="AH134" s="40" t="s">
        <v>976</v>
      </c>
      <c r="AI134" s="40"/>
      <c r="AJ134" s="40"/>
      <c r="AK134" s="40"/>
      <c r="AL134" s="40"/>
      <c r="AM134" s="75">
        <v>3.2173913043478303E-2</v>
      </c>
      <c r="AN134" s="40"/>
      <c r="AO134" s="40"/>
      <c r="AP134" s="28" t="s">
        <v>1156</v>
      </c>
      <c r="AQ134" s="31">
        <v>1</v>
      </c>
      <c r="AR134" s="32" t="e">
        <f t="shared" si="55"/>
        <v>#VALUE!</v>
      </c>
      <c r="AS134" s="32" t="e">
        <f t="shared" si="56"/>
        <v>#VALUE!</v>
      </c>
      <c r="AT134" s="32" t="e">
        <f t="shared" si="57"/>
        <v>#VALUE!</v>
      </c>
      <c r="AU134" s="32" t="e">
        <f t="shared" si="58"/>
        <v>#VALUE!</v>
      </c>
      <c r="AV134" s="32" t="e">
        <f t="shared" si="59"/>
        <v>#VALUE!</v>
      </c>
      <c r="AW134" s="32" t="e">
        <f t="shared" si="60"/>
        <v>#VALUE!</v>
      </c>
      <c r="AX134" s="32" t="e">
        <f t="shared" si="61"/>
        <v>#VALUE!</v>
      </c>
      <c r="AY134" s="32" t="e">
        <f t="shared" si="62"/>
        <v>#VALUE!</v>
      </c>
      <c r="AZ134" s="32" t="e">
        <f t="shared" si="63"/>
        <v>#VALUE!</v>
      </c>
      <c r="BA134" s="32" t="e">
        <f t="shared" si="64"/>
        <v>#VALUE!</v>
      </c>
      <c r="BB134" s="32" t="e">
        <f t="shared" si="65"/>
        <v>#VALUE!</v>
      </c>
      <c r="BC134" s="32">
        <f t="shared" si="66"/>
        <v>0.5</v>
      </c>
      <c r="BD134" s="32" t="e">
        <f t="shared" si="67"/>
        <v>#VALUE!</v>
      </c>
      <c r="BE134" s="28">
        <v>1.4800000000000001E-2</v>
      </c>
      <c r="BF134" s="32">
        <v>0.23</v>
      </c>
      <c r="BG134" s="32" t="e">
        <f t="shared" si="68"/>
        <v>#VALUE!</v>
      </c>
      <c r="BH134" s="32" t="e">
        <f t="shared" si="69"/>
        <v>#VALUE!</v>
      </c>
      <c r="BI134" s="32" t="e">
        <f t="shared" si="70"/>
        <v>#VALUE!</v>
      </c>
      <c r="BJ134" s="32" t="e">
        <f t="shared" si="71"/>
        <v>#VALUE!</v>
      </c>
      <c r="BK134" s="32" t="e">
        <f t="shared" si="72"/>
        <v>#VALUE!</v>
      </c>
      <c r="BL134" s="32" t="e">
        <f t="shared" si="73"/>
        <v>#VALUE!</v>
      </c>
      <c r="BM134" s="32" t="e">
        <f t="shared" si="74"/>
        <v>#VALUE!</v>
      </c>
      <c r="BN134" s="32" t="e">
        <f t="shared" si="75"/>
        <v>#VALUE!</v>
      </c>
      <c r="BO134" s="32" t="e">
        <f t="shared" si="76"/>
        <v>#VALUE!</v>
      </c>
      <c r="BP134" s="32" t="e">
        <f t="shared" si="77"/>
        <v>#VALUE!</v>
      </c>
      <c r="BQ134" s="32" t="e">
        <f t="shared" si="78"/>
        <v>#VALUE!</v>
      </c>
      <c r="BR134" s="32">
        <f t="shared" si="79"/>
        <v>3.2173913043478261E-2</v>
      </c>
      <c r="BS134" s="32" t="e">
        <f t="shared" si="80"/>
        <v>#VALUE!</v>
      </c>
      <c r="BT134" s="32"/>
      <c r="BU134" s="32"/>
      <c r="BV134" s="32"/>
      <c r="BW134" s="32"/>
      <c r="BX134" s="32"/>
      <c r="BY134" s="32"/>
      <c r="BZ134" s="32"/>
      <c r="CA134" s="32"/>
      <c r="CB134" s="32"/>
      <c r="CC134" s="32"/>
      <c r="CD134" s="32"/>
      <c r="CE134" s="32">
        <v>3.2173913043478261E-2</v>
      </c>
      <c r="CF134" s="33"/>
      <c r="CG134" s="77"/>
    </row>
    <row r="135" spans="1:85" x14ac:dyDescent="0.25">
      <c r="A135" s="39">
        <v>3750781</v>
      </c>
      <c r="B135" s="40" t="s">
        <v>494</v>
      </c>
      <c r="C135" s="40" t="str">
        <f>Table14[[#This Row],[Biomarker Abbreviation]]&amp;" // "&amp;Table14[[#This Row],[Parent OFR]]</f>
        <v>BDCIPP // TDCIPP</v>
      </c>
      <c r="D135" s="28" t="s">
        <v>1153</v>
      </c>
      <c r="E135" s="28" t="s">
        <v>1154</v>
      </c>
      <c r="F135" s="40" t="s">
        <v>74</v>
      </c>
      <c r="G135" s="40">
        <v>2017</v>
      </c>
      <c r="H135" s="40" t="s">
        <v>495</v>
      </c>
      <c r="I135" s="40" t="s">
        <v>496</v>
      </c>
      <c r="J135" s="40" t="s">
        <v>498</v>
      </c>
      <c r="K135" s="40" t="s">
        <v>62</v>
      </c>
      <c r="L135" s="40" t="s">
        <v>40</v>
      </c>
      <c r="M135" s="40" t="s">
        <v>41</v>
      </c>
      <c r="N135" s="40">
        <v>64</v>
      </c>
      <c r="O135" s="40" t="s">
        <v>433</v>
      </c>
      <c r="P135" s="40" t="s">
        <v>43</v>
      </c>
      <c r="Q135" s="40" t="s">
        <v>433</v>
      </c>
      <c r="R135" s="40" t="s">
        <v>433</v>
      </c>
      <c r="S135" s="40" t="s">
        <v>433</v>
      </c>
      <c r="T135" s="40" t="s">
        <v>433</v>
      </c>
      <c r="U135" s="40" t="s">
        <v>433</v>
      </c>
      <c r="V135" s="40" t="s">
        <v>433</v>
      </c>
      <c r="W135" s="40" t="s">
        <v>433</v>
      </c>
      <c r="X135" s="40" t="s">
        <v>433</v>
      </c>
      <c r="Y135" s="40" t="s">
        <v>433</v>
      </c>
      <c r="Z135" s="40" t="s">
        <v>433</v>
      </c>
      <c r="AA135" s="40" t="s">
        <v>433</v>
      </c>
      <c r="AB135" s="41">
        <v>0.8</v>
      </c>
      <c r="AC135" s="40" t="s">
        <v>433</v>
      </c>
      <c r="AD135" s="40">
        <v>0.8</v>
      </c>
      <c r="AE135" s="40"/>
      <c r="AF135" s="40" t="s">
        <v>43</v>
      </c>
      <c r="AG135" s="40">
        <v>0.8</v>
      </c>
      <c r="AH135" s="40" t="s">
        <v>976</v>
      </c>
      <c r="AI135" s="40"/>
      <c r="AJ135" s="40"/>
      <c r="AK135" s="40"/>
      <c r="AL135" s="40"/>
      <c r="AM135" s="75">
        <v>5.1478260869565202E-2</v>
      </c>
      <c r="AN135" s="40"/>
      <c r="AO135" s="40"/>
      <c r="AP135" s="28" t="s">
        <v>1156</v>
      </c>
      <c r="AQ135" s="31">
        <v>1</v>
      </c>
      <c r="AR135" s="32" t="e">
        <f t="shared" si="55"/>
        <v>#VALUE!</v>
      </c>
      <c r="AS135" s="32" t="e">
        <f t="shared" si="56"/>
        <v>#VALUE!</v>
      </c>
      <c r="AT135" s="32" t="e">
        <f t="shared" si="57"/>
        <v>#VALUE!</v>
      </c>
      <c r="AU135" s="32" t="e">
        <f t="shared" si="58"/>
        <v>#VALUE!</v>
      </c>
      <c r="AV135" s="32" t="e">
        <f t="shared" si="59"/>
        <v>#VALUE!</v>
      </c>
      <c r="AW135" s="32" t="e">
        <f t="shared" si="60"/>
        <v>#VALUE!</v>
      </c>
      <c r="AX135" s="32" t="e">
        <f t="shared" si="61"/>
        <v>#VALUE!</v>
      </c>
      <c r="AY135" s="32" t="e">
        <f t="shared" si="62"/>
        <v>#VALUE!</v>
      </c>
      <c r="AZ135" s="32" t="e">
        <f t="shared" si="63"/>
        <v>#VALUE!</v>
      </c>
      <c r="BA135" s="32" t="e">
        <f t="shared" si="64"/>
        <v>#VALUE!</v>
      </c>
      <c r="BB135" s="32" t="e">
        <f t="shared" si="65"/>
        <v>#VALUE!</v>
      </c>
      <c r="BC135" s="32">
        <f t="shared" si="66"/>
        <v>0.8</v>
      </c>
      <c r="BD135" s="32" t="e">
        <f t="shared" si="67"/>
        <v>#VALUE!</v>
      </c>
      <c r="BE135" s="28">
        <v>1.4800000000000001E-2</v>
      </c>
      <c r="BF135" s="32">
        <v>0.23</v>
      </c>
      <c r="BG135" s="32" t="e">
        <f t="shared" si="68"/>
        <v>#VALUE!</v>
      </c>
      <c r="BH135" s="32" t="e">
        <f t="shared" si="69"/>
        <v>#VALUE!</v>
      </c>
      <c r="BI135" s="32" t="e">
        <f t="shared" si="70"/>
        <v>#VALUE!</v>
      </c>
      <c r="BJ135" s="32" t="e">
        <f t="shared" si="71"/>
        <v>#VALUE!</v>
      </c>
      <c r="BK135" s="32" t="e">
        <f t="shared" si="72"/>
        <v>#VALUE!</v>
      </c>
      <c r="BL135" s="32" t="e">
        <f t="shared" si="73"/>
        <v>#VALUE!</v>
      </c>
      <c r="BM135" s="32" t="e">
        <f t="shared" si="74"/>
        <v>#VALUE!</v>
      </c>
      <c r="BN135" s="32" t="e">
        <f t="shared" si="75"/>
        <v>#VALUE!</v>
      </c>
      <c r="BO135" s="32" t="e">
        <f t="shared" si="76"/>
        <v>#VALUE!</v>
      </c>
      <c r="BP135" s="32" t="e">
        <f t="shared" si="77"/>
        <v>#VALUE!</v>
      </c>
      <c r="BQ135" s="32" t="e">
        <f t="shared" si="78"/>
        <v>#VALUE!</v>
      </c>
      <c r="BR135" s="32">
        <f t="shared" si="79"/>
        <v>5.1478260869565223E-2</v>
      </c>
      <c r="BS135" s="32" t="e">
        <f t="shared" si="80"/>
        <v>#VALUE!</v>
      </c>
      <c r="BT135" s="32"/>
      <c r="BU135" s="32"/>
      <c r="BV135" s="32"/>
      <c r="BW135" s="32"/>
      <c r="BX135" s="32"/>
      <c r="BY135" s="32"/>
      <c r="BZ135" s="32"/>
      <c r="CA135" s="32"/>
      <c r="CB135" s="32"/>
      <c r="CC135" s="32"/>
      <c r="CD135" s="32"/>
      <c r="CE135" s="32">
        <v>5.1478260869565223E-2</v>
      </c>
      <c r="CF135" s="33"/>
      <c r="CG135" s="77"/>
    </row>
    <row r="136" spans="1:85" x14ac:dyDescent="0.25">
      <c r="A136" s="39">
        <v>3750781</v>
      </c>
      <c r="B136" s="40" t="s">
        <v>494</v>
      </c>
      <c r="C136" s="40" t="str">
        <f>Table14[[#This Row],[Biomarker Abbreviation]]&amp;" // "&amp;Table14[[#This Row],[Parent OFR]]</f>
        <v>BDCIPP // TDCIPP</v>
      </c>
      <c r="D136" s="28" t="s">
        <v>1153</v>
      </c>
      <c r="E136" s="28" t="s">
        <v>1154</v>
      </c>
      <c r="F136" s="40" t="s">
        <v>74</v>
      </c>
      <c r="G136" s="40">
        <v>2017</v>
      </c>
      <c r="H136" s="40" t="s">
        <v>495</v>
      </c>
      <c r="I136" s="40" t="s">
        <v>496</v>
      </c>
      <c r="J136" s="40" t="s">
        <v>523</v>
      </c>
      <c r="K136" s="40" t="s">
        <v>62</v>
      </c>
      <c r="L136" s="40" t="s">
        <v>40</v>
      </c>
      <c r="M136" s="40" t="s">
        <v>41</v>
      </c>
      <c r="N136" s="40">
        <v>69</v>
      </c>
      <c r="O136" s="40" t="s">
        <v>433</v>
      </c>
      <c r="P136" s="40" t="s">
        <v>43</v>
      </c>
      <c r="Q136" s="40" t="s">
        <v>433</v>
      </c>
      <c r="R136" s="40" t="s">
        <v>433</v>
      </c>
      <c r="S136" s="40" t="s">
        <v>433</v>
      </c>
      <c r="T136" s="40" t="s">
        <v>433</v>
      </c>
      <c r="U136" s="40" t="s">
        <v>433</v>
      </c>
      <c r="V136" s="40" t="s">
        <v>433</v>
      </c>
      <c r="W136" s="40" t="s">
        <v>433</v>
      </c>
      <c r="X136" s="40" t="s">
        <v>433</v>
      </c>
      <c r="Y136" s="40" t="s">
        <v>433</v>
      </c>
      <c r="Z136" s="40" t="s">
        <v>433</v>
      </c>
      <c r="AA136" s="40" t="s">
        <v>433</v>
      </c>
      <c r="AB136" s="41">
        <v>2.2999999999999998</v>
      </c>
      <c r="AC136" s="40" t="s">
        <v>433</v>
      </c>
      <c r="AD136" s="40">
        <v>2.2999999999999998</v>
      </c>
      <c r="AE136" s="40"/>
      <c r="AF136" s="40" t="s">
        <v>43</v>
      </c>
      <c r="AG136" s="40">
        <v>2.2999999999999998</v>
      </c>
      <c r="AH136" s="40" t="s">
        <v>976</v>
      </c>
      <c r="AI136" s="40"/>
      <c r="AJ136" s="40"/>
      <c r="AK136" s="40"/>
      <c r="AL136" s="40"/>
      <c r="AM136" s="75">
        <v>0.14799999999999999</v>
      </c>
      <c r="AN136" s="40"/>
      <c r="AO136" s="40"/>
      <c r="AP136" s="28" t="s">
        <v>1156</v>
      </c>
      <c r="AQ136" s="31">
        <v>1</v>
      </c>
      <c r="AR136" s="32" t="e">
        <f t="shared" si="55"/>
        <v>#VALUE!</v>
      </c>
      <c r="AS136" s="32" t="e">
        <f t="shared" si="56"/>
        <v>#VALUE!</v>
      </c>
      <c r="AT136" s="32" t="e">
        <f t="shared" si="57"/>
        <v>#VALUE!</v>
      </c>
      <c r="AU136" s="32" t="e">
        <f t="shared" si="58"/>
        <v>#VALUE!</v>
      </c>
      <c r="AV136" s="32" t="e">
        <f t="shared" si="59"/>
        <v>#VALUE!</v>
      </c>
      <c r="AW136" s="32" t="e">
        <f t="shared" si="60"/>
        <v>#VALUE!</v>
      </c>
      <c r="AX136" s="32" t="e">
        <f t="shared" si="61"/>
        <v>#VALUE!</v>
      </c>
      <c r="AY136" s="32" t="e">
        <f t="shared" si="62"/>
        <v>#VALUE!</v>
      </c>
      <c r="AZ136" s="32" t="e">
        <f t="shared" si="63"/>
        <v>#VALUE!</v>
      </c>
      <c r="BA136" s="32" t="e">
        <f t="shared" si="64"/>
        <v>#VALUE!</v>
      </c>
      <c r="BB136" s="32" t="e">
        <f t="shared" si="65"/>
        <v>#VALUE!</v>
      </c>
      <c r="BC136" s="32">
        <f t="shared" si="66"/>
        <v>2.2999999999999998</v>
      </c>
      <c r="BD136" s="32" t="e">
        <f t="shared" si="67"/>
        <v>#VALUE!</v>
      </c>
      <c r="BE136" s="28">
        <v>1.4800000000000001E-2</v>
      </c>
      <c r="BF136" s="32">
        <v>0.23</v>
      </c>
      <c r="BG136" s="32" t="e">
        <f t="shared" si="68"/>
        <v>#VALUE!</v>
      </c>
      <c r="BH136" s="32" t="e">
        <f t="shared" si="69"/>
        <v>#VALUE!</v>
      </c>
      <c r="BI136" s="32" t="e">
        <f t="shared" si="70"/>
        <v>#VALUE!</v>
      </c>
      <c r="BJ136" s="32" t="e">
        <f t="shared" si="71"/>
        <v>#VALUE!</v>
      </c>
      <c r="BK136" s="32" t="e">
        <f t="shared" si="72"/>
        <v>#VALUE!</v>
      </c>
      <c r="BL136" s="32" t="e">
        <f t="shared" si="73"/>
        <v>#VALUE!</v>
      </c>
      <c r="BM136" s="32" t="e">
        <f t="shared" si="74"/>
        <v>#VALUE!</v>
      </c>
      <c r="BN136" s="32" t="e">
        <f t="shared" si="75"/>
        <v>#VALUE!</v>
      </c>
      <c r="BO136" s="32" t="e">
        <f t="shared" si="76"/>
        <v>#VALUE!</v>
      </c>
      <c r="BP136" s="32" t="e">
        <f t="shared" si="77"/>
        <v>#VALUE!</v>
      </c>
      <c r="BQ136" s="32" t="e">
        <f t="shared" si="78"/>
        <v>#VALUE!</v>
      </c>
      <c r="BR136" s="32">
        <f t="shared" si="79"/>
        <v>0.14799999999999999</v>
      </c>
      <c r="BS136" s="32" t="e">
        <f t="shared" si="80"/>
        <v>#VALUE!</v>
      </c>
      <c r="BT136" s="32"/>
      <c r="BU136" s="32"/>
      <c r="BV136" s="32"/>
      <c r="BW136" s="32"/>
      <c r="BX136" s="32"/>
      <c r="BY136" s="32"/>
      <c r="BZ136" s="32"/>
      <c r="CA136" s="32"/>
      <c r="CB136" s="32"/>
      <c r="CC136" s="32"/>
      <c r="CD136" s="32"/>
      <c r="CE136" s="32">
        <v>0.14799999999999999</v>
      </c>
      <c r="CF136" s="33"/>
      <c r="CG136" s="77"/>
    </row>
    <row r="137" spans="1:85" x14ac:dyDescent="0.25">
      <c r="A137" s="39">
        <v>3750781</v>
      </c>
      <c r="B137" s="40" t="s">
        <v>494</v>
      </c>
      <c r="C137" s="40" t="str">
        <f>Table14[[#This Row],[Biomarker Abbreviation]]&amp;" // "&amp;Table14[[#This Row],[Parent OFR]]</f>
        <v>BDCIPP // TDCIPP</v>
      </c>
      <c r="D137" s="28" t="s">
        <v>1153</v>
      </c>
      <c r="E137" s="28" t="s">
        <v>1154</v>
      </c>
      <c r="F137" s="40" t="s">
        <v>48</v>
      </c>
      <c r="G137" s="40">
        <v>2017</v>
      </c>
      <c r="H137" s="40" t="s">
        <v>495</v>
      </c>
      <c r="I137" s="40" t="s">
        <v>496</v>
      </c>
      <c r="J137" s="40" t="s">
        <v>524</v>
      </c>
      <c r="K137" s="40" t="s">
        <v>62</v>
      </c>
      <c r="L137" s="40" t="s">
        <v>40</v>
      </c>
      <c r="M137" s="40" t="s">
        <v>41</v>
      </c>
      <c r="N137" s="40">
        <v>116</v>
      </c>
      <c r="O137" s="40" t="s">
        <v>433</v>
      </c>
      <c r="P137" s="40" t="s">
        <v>43</v>
      </c>
      <c r="Q137" s="40" t="s">
        <v>433</v>
      </c>
      <c r="R137" s="40" t="s">
        <v>433</v>
      </c>
      <c r="S137" s="40" t="s">
        <v>433</v>
      </c>
      <c r="T137" s="40" t="s">
        <v>433</v>
      </c>
      <c r="U137" s="40" t="s">
        <v>433</v>
      </c>
      <c r="V137" s="40" t="s">
        <v>433</v>
      </c>
      <c r="W137" s="40" t="s">
        <v>433</v>
      </c>
      <c r="X137" s="40" t="s">
        <v>433</v>
      </c>
      <c r="Y137" s="40" t="s">
        <v>433</v>
      </c>
      <c r="Z137" s="40" t="s">
        <v>433</v>
      </c>
      <c r="AA137" s="40" t="s">
        <v>433</v>
      </c>
      <c r="AB137" s="41">
        <v>6.1</v>
      </c>
      <c r="AC137" s="40" t="s">
        <v>433</v>
      </c>
      <c r="AD137" s="40">
        <v>6.1</v>
      </c>
      <c r="AE137" s="40"/>
      <c r="AF137" s="40" t="s">
        <v>43</v>
      </c>
      <c r="AG137" s="40">
        <v>6.1</v>
      </c>
      <c r="AH137" s="40" t="s">
        <v>976</v>
      </c>
      <c r="AI137" s="40"/>
      <c r="AJ137" s="40"/>
      <c r="AK137" s="40"/>
      <c r="AL137" s="40"/>
      <c r="AM137" s="75">
        <v>0.66269832288436703</v>
      </c>
      <c r="AN137" s="40"/>
      <c r="AO137" s="40"/>
      <c r="AP137" s="28" t="s">
        <v>1156</v>
      </c>
      <c r="AQ137" s="31">
        <v>1</v>
      </c>
      <c r="AR137" s="32" t="e">
        <f t="shared" si="55"/>
        <v>#VALUE!</v>
      </c>
      <c r="AS137" s="32" t="e">
        <f t="shared" si="56"/>
        <v>#VALUE!</v>
      </c>
      <c r="AT137" s="32" t="e">
        <f t="shared" si="57"/>
        <v>#VALUE!</v>
      </c>
      <c r="AU137" s="32" t="e">
        <f t="shared" si="58"/>
        <v>#VALUE!</v>
      </c>
      <c r="AV137" s="32" t="e">
        <f t="shared" si="59"/>
        <v>#VALUE!</v>
      </c>
      <c r="AW137" s="32" t="e">
        <f t="shared" si="60"/>
        <v>#VALUE!</v>
      </c>
      <c r="AX137" s="32" t="e">
        <f t="shared" si="61"/>
        <v>#VALUE!</v>
      </c>
      <c r="AY137" s="32" t="e">
        <f t="shared" si="62"/>
        <v>#VALUE!</v>
      </c>
      <c r="AZ137" s="32" t="e">
        <f t="shared" si="63"/>
        <v>#VALUE!</v>
      </c>
      <c r="BA137" s="32" t="e">
        <f t="shared" si="64"/>
        <v>#VALUE!</v>
      </c>
      <c r="BB137" s="32" t="e">
        <f t="shared" si="65"/>
        <v>#VALUE!</v>
      </c>
      <c r="BC137" s="32">
        <f t="shared" si="66"/>
        <v>6.1</v>
      </c>
      <c r="BD137" s="32" t="e">
        <f t="shared" si="67"/>
        <v>#VALUE!</v>
      </c>
      <c r="BE137" s="28">
        <v>2.4986985944820399E-2</v>
      </c>
      <c r="BF137" s="32">
        <v>0.23</v>
      </c>
      <c r="BG137" s="32" t="e">
        <f t="shared" si="68"/>
        <v>#VALUE!</v>
      </c>
      <c r="BH137" s="32" t="e">
        <f t="shared" si="69"/>
        <v>#VALUE!</v>
      </c>
      <c r="BI137" s="32" t="e">
        <f t="shared" si="70"/>
        <v>#VALUE!</v>
      </c>
      <c r="BJ137" s="32" t="e">
        <f t="shared" si="71"/>
        <v>#VALUE!</v>
      </c>
      <c r="BK137" s="32" t="e">
        <f t="shared" si="72"/>
        <v>#VALUE!</v>
      </c>
      <c r="BL137" s="32" t="e">
        <f t="shared" si="73"/>
        <v>#VALUE!</v>
      </c>
      <c r="BM137" s="32" t="e">
        <f t="shared" si="74"/>
        <v>#VALUE!</v>
      </c>
      <c r="BN137" s="32" t="e">
        <f t="shared" si="75"/>
        <v>#VALUE!</v>
      </c>
      <c r="BO137" s="32" t="e">
        <f t="shared" si="76"/>
        <v>#VALUE!</v>
      </c>
      <c r="BP137" s="32" t="e">
        <f t="shared" si="77"/>
        <v>#VALUE!</v>
      </c>
      <c r="BQ137" s="32" t="e">
        <f t="shared" si="78"/>
        <v>#VALUE!</v>
      </c>
      <c r="BR137" s="32">
        <f t="shared" si="79"/>
        <v>0.66269832288436703</v>
      </c>
      <c r="BS137" s="32" t="e">
        <f t="shared" si="80"/>
        <v>#VALUE!</v>
      </c>
      <c r="BT137" s="32"/>
      <c r="BU137" s="32"/>
      <c r="BV137" s="32"/>
      <c r="BW137" s="32"/>
      <c r="BX137" s="32"/>
      <c r="BY137" s="32"/>
      <c r="BZ137" s="32"/>
      <c r="CA137" s="32"/>
      <c r="CB137" s="32"/>
      <c r="CC137" s="32"/>
      <c r="CD137" s="32"/>
      <c r="CE137" s="32">
        <v>0.66269832288436703</v>
      </c>
      <c r="CF137" s="33"/>
      <c r="CG137" s="77"/>
    </row>
    <row r="138" spans="1:85" x14ac:dyDescent="0.25">
      <c r="A138" s="39">
        <v>3750781</v>
      </c>
      <c r="B138" s="40" t="s">
        <v>494</v>
      </c>
      <c r="C138" s="40" t="str">
        <f>Table14[[#This Row],[Biomarker Abbreviation]]&amp;" // "&amp;Table14[[#This Row],[Parent OFR]]</f>
        <v>BDCIPP // TDCIPP</v>
      </c>
      <c r="D138" s="28" t="s">
        <v>1153</v>
      </c>
      <c r="E138" s="28" t="s">
        <v>1154</v>
      </c>
      <c r="F138" s="40" t="s">
        <v>74</v>
      </c>
      <c r="G138" s="40">
        <v>2017</v>
      </c>
      <c r="H138" s="40" t="s">
        <v>495</v>
      </c>
      <c r="I138" s="40" t="s">
        <v>496</v>
      </c>
      <c r="J138" s="40" t="s">
        <v>526</v>
      </c>
      <c r="K138" s="40" t="s">
        <v>62</v>
      </c>
      <c r="L138" s="40" t="s">
        <v>40</v>
      </c>
      <c r="M138" s="40" t="s">
        <v>41</v>
      </c>
      <c r="N138" s="40">
        <v>347</v>
      </c>
      <c r="O138" s="40" t="s">
        <v>433</v>
      </c>
      <c r="P138" s="40" t="s">
        <v>43</v>
      </c>
      <c r="Q138" s="40" t="s">
        <v>433</v>
      </c>
      <c r="R138" s="40" t="s">
        <v>433</v>
      </c>
      <c r="S138" s="40" t="s">
        <v>433</v>
      </c>
      <c r="T138" s="40" t="s">
        <v>433</v>
      </c>
      <c r="U138" s="40" t="s">
        <v>433</v>
      </c>
      <c r="V138" s="40" t="s">
        <v>433</v>
      </c>
      <c r="W138" s="40" t="s">
        <v>433</v>
      </c>
      <c r="X138" s="40" t="s">
        <v>433</v>
      </c>
      <c r="Y138" s="40" t="s">
        <v>433</v>
      </c>
      <c r="Z138" s="40" t="s">
        <v>433</v>
      </c>
      <c r="AA138" s="40" t="s">
        <v>433</v>
      </c>
      <c r="AB138" s="41">
        <v>1.8</v>
      </c>
      <c r="AC138" s="40" t="s">
        <v>433</v>
      </c>
      <c r="AD138" s="40">
        <v>1.8</v>
      </c>
      <c r="AE138" s="40"/>
      <c r="AF138" s="40" t="s">
        <v>43</v>
      </c>
      <c r="AG138" s="40">
        <v>1.8</v>
      </c>
      <c r="AH138" s="40" t="s">
        <v>976</v>
      </c>
      <c r="AI138" s="40"/>
      <c r="AJ138" s="40"/>
      <c r="AK138" s="40"/>
      <c r="AL138" s="40"/>
      <c r="AM138" s="75">
        <v>0.115826086956522</v>
      </c>
      <c r="AN138" s="40"/>
      <c r="AO138" s="40"/>
      <c r="AP138" s="28" t="s">
        <v>1156</v>
      </c>
      <c r="AQ138" s="31">
        <v>1</v>
      </c>
      <c r="AR138" s="32" t="e">
        <f t="shared" si="55"/>
        <v>#VALUE!</v>
      </c>
      <c r="AS138" s="32" t="e">
        <f t="shared" si="56"/>
        <v>#VALUE!</v>
      </c>
      <c r="AT138" s="32" t="e">
        <f t="shared" si="57"/>
        <v>#VALUE!</v>
      </c>
      <c r="AU138" s="32" t="e">
        <f t="shared" si="58"/>
        <v>#VALUE!</v>
      </c>
      <c r="AV138" s="32" t="e">
        <f t="shared" si="59"/>
        <v>#VALUE!</v>
      </c>
      <c r="AW138" s="32" t="e">
        <f t="shared" si="60"/>
        <v>#VALUE!</v>
      </c>
      <c r="AX138" s="32" t="e">
        <f t="shared" si="61"/>
        <v>#VALUE!</v>
      </c>
      <c r="AY138" s="32" t="e">
        <f t="shared" si="62"/>
        <v>#VALUE!</v>
      </c>
      <c r="AZ138" s="32" t="e">
        <f t="shared" si="63"/>
        <v>#VALUE!</v>
      </c>
      <c r="BA138" s="32" t="e">
        <f t="shared" si="64"/>
        <v>#VALUE!</v>
      </c>
      <c r="BB138" s="32" t="e">
        <f t="shared" si="65"/>
        <v>#VALUE!</v>
      </c>
      <c r="BC138" s="32">
        <f t="shared" si="66"/>
        <v>1.8</v>
      </c>
      <c r="BD138" s="32" t="e">
        <f t="shared" si="67"/>
        <v>#VALUE!</v>
      </c>
      <c r="BE138" s="28">
        <v>1.4800000000000001E-2</v>
      </c>
      <c r="BF138" s="32">
        <v>0.23</v>
      </c>
      <c r="BG138" s="32" t="e">
        <f t="shared" si="68"/>
        <v>#VALUE!</v>
      </c>
      <c r="BH138" s="32" t="e">
        <f t="shared" si="69"/>
        <v>#VALUE!</v>
      </c>
      <c r="BI138" s="32" t="e">
        <f t="shared" si="70"/>
        <v>#VALUE!</v>
      </c>
      <c r="BJ138" s="32" t="e">
        <f t="shared" si="71"/>
        <v>#VALUE!</v>
      </c>
      <c r="BK138" s="32" t="e">
        <f t="shared" si="72"/>
        <v>#VALUE!</v>
      </c>
      <c r="BL138" s="32" t="e">
        <f t="shared" si="73"/>
        <v>#VALUE!</v>
      </c>
      <c r="BM138" s="32" t="e">
        <f t="shared" si="74"/>
        <v>#VALUE!</v>
      </c>
      <c r="BN138" s="32" t="e">
        <f t="shared" si="75"/>
        <v>#VALUE!</v>
      </c>
      <c r="BO138" s="32" t="e">
        <f t="shared" si="76"/>
        <v>#VALUE!</v>
      </c>
      <c r="BP138" s="32" t="e">
        <f t="shared" si="77"/>
        <v>#VALUE!</v>
      </c>
      <c r="BQ138" s="32" t="e">
        <f t="shared" si="78"/>
        <v>#VALUE!</v>
      </c>
      <c r="BR138" s="32">
        <f t="shared" si="79"/>
        <v>0.11582608695652173</v>
      </c>
      <c r="BS138" s="32" t="e">
        <f t="shared" si="80"/>
        <v>#VALUE!</v>
      </c>
      <c r="BT138" s="32"/>
      <c r="BU138" s="32"/>
      <c r="BV138" s="32"/>
      <c r="BW138" s="32"/>
      <c r="BX138" s="32"/>
      <c r="BY138" s="32"/>
      <c r="BZ138" s="32"/>
      <c r="CA138" s="32"/>
      <c r="CB138" s="32"/>
      <c r="CC138" s="32"/>
      <c r="CD138" s="32"/>
      <c r="CE138" s="32">
        <v>0.11582608695652173</v>
      </c>
      <c r="CF138" s="33"/>
      <c r="CG138" s="77"/>
    </row>
    <row r="139" spans="1:85" x14ac:dyDescent="0.25">
      <c r="A139" s="39">
        <v>3750781</v>
      </c>
      <c r="B139" s="40" t="s">
        <v>494</v>
      </c>
      <c r="C139" s="40" t="str">
        <f>Table14[[#This Row],[Biomarker Abbreviation]]&amp;" // "&amp;Table14[[#This Row],[Parent OFR]]</f>
        <v>BDCIPP // TDCIPP</v>
      </c>
      <c r="D139" s="28" t="s">
        <v>1153</v>
      </c>
      <c r="E139" s="28" t="s">
        <v>1154</v>
      </c>
      <c r="F139" s="40" t="s">
        <v>74</v>
      </c>
      <c r="G139" s="40">
        <v>2017</v>
      </c>
      <c r="H139" s="40" t="s">
        <v>495</v>
      </c>
      <c r="I139" s="40" t="s">
        <v>496</v>
      </c>
      <c r="J139" s="40" t="s">
        <v>527</v>
      </c>
      <c r="K139" s="40" t="s">
        <v>62</v>
      </c>
      <c r="L139" s="40" t="s">
        <v>40</v>
      </c>
      <c r="M139" s="40" t="s">
        <v>41</v>
      </c>
      <c r="N139" s="40">
        <v>741</v>
      </c>
      <c r="O139" s="40" t="s">
        <v>433</v>
      </c>
      <c r="P139" s="40" t="s">
        <v>43</v>
      </c>
      <c r="Q139" s="40" t="s">
        <v>433</v>
      </c>
      <c r="R139" s="40" t="s">
        <v>433</v>
      </c>
      <c r="S139" s="40" t="s">
        <v>433</v>
      </c>
      <c r="T139" s="40" t="s">
        <v>433</v>
      </c>
      <c r="U139" s="40" t="s">
        <v>433</v>
      </c>
      <c r="V139" s="40" t="s">
        <v>433</v>
      </c>
      <c r="W139" s="40" t="s">
        <v>433</v>
      </c>
      <c r="X139" s="40" t="s">
        <v>433</v>
      </c>
      <c r="Y139" s="40" t="s">
        <v>433</v>
      </c>
      <c r="Z139" s="40" t="s">
        <v>433</v>
      </c>
      <c r="AA139" s="40" t="s">
        <v>433</v>
      </c>
      <c r="AB139" s="41">
        <v>1.3</v>
      </c>
      <c r="AC139" s="40" t="s">
        <v>433</v>
      </c>
      <c r="AD139" s="40">
        <v>1.3</v>
      </c>
      <c r="AE139" s="40"/>
      <c r="AF139" s="40" t="s">
        <v>43</v>
      </c>
      <c r="AG139" s="40">
        <v>1.3</v>
      </c>
      <c r="AH139" s="40" t="s">
        <v>976</v>
      </c>
      <c r="AI139" s="40"/>
      <c r="AJ139" s="40"/>
      <c r="AK139" s="40"/>
      <c r="AL139" s="40"/>
      <c r="AM139" s="75">
        <v>8.3652173913043498E-2</v>
      </c>
      <c r="AN139" s="40"/>
      <c r="AO139" s="40"/>
      <c r="AP139" s="28" t="s">
        <v>1156</v>
      </c>
      <c r="AQ139" s="31">
        <v>1</v>
      </c>
      <c r="AR139" s="32" t="e">
        <f t="shared" si="55"/>
        <v>#VALUE!</v>
      </c>
      <c r="AS139" s="32" t="e">
        <f t="shared" si="56"/>
        <v>#VALUE!</v>
      </c>
      <c r="AT139" s="32" t="e">
        <f t="shared" si="57"/>
        <v>#VALUE!</v>
      </c>
      <c r="AU139" s="32" t="e">
        <f t="shared" si="58"/>
        <v>#VALUE!</v>
      </c>
      <c r="AV139" s="32" t="e">
        <f t="shared" si="59"/>
        <v>#VALUE!</v>
      </c>
      <c r="AW139" s="32" t="e">
        <f t="shared" si="60"/>
        <v>#VALUE!</v>
      </c>
      <c r="AX139" s="32" t="e">
        <f t="shared" si="61"/>
        <v>#VALUE!</v>
      </c>
      <c r="AY139" s="32" t="e">
        <f t="shared" si="62"/>
        <v>#VALUE!</v>
      </c>
      <c r="AZ139" s="32" t="e">
        <f t="shared" si="63"/>
        <v>#VALUE!</v>
      </c>
      <c r="BA139" s="32" t="e">
        <f t="shared" si="64"/>
        <v>#VALUE!</v>
      </c>
      <c r="BB139" s="32" t="e">
        <f t="shared" si="65"/>
        <v>#VALUE!</v>
      </c>
      <c r="BC139" s="32">
        <f t="shared" si="66"/>
        <v>1.3</v>
      </c>
      <c r="BD139" s="32" t="e">
        <f t="shared" si="67"/>
        <v>#VALUE!</v>
      </c>
      <c r="BE139" s="28">
        <v>1.4800000000000001E-2</v>
      </c>
      <c r="BF139" s="32">
        <v>0.23</v>
      </c>
      <c r="BG139" s="32" t="e">
        <f t="shared" si="68"/>
        <v>#VALUE!</v>
      </c>
      <c r="BH139" s="32" t="e">
        <f t="shared" si="69"/>
        <v>#VALUE!</v>
      </c>
      <c r="BI139" s="32" t="e">
        <f t="shared" si="70"/>
        <v>#VALUE!</v>
      </c>
      <c r="BJ139" s="32" t="e">
        <f t="shared" si="71"/>
        <v>#VALUE!</v>
      </c>
      <c r="BK139" s="32" t="e">
        <f t="shared" si="72"/>
        <v>#VALUE!</v>
      </c>
      <c r="BL139" s="32" t="e">
        <f t="shared" si="73"/>
        <v>#VALUE!</v>
      </c>
      <c r="BM139" s="32" t="e">
        <f t="shared" si="74"/>
        <v>#VALUE!</v>
      </c>
      <c r="BN139" s="32" t="e">
        <f t="shared" si="75"/>
        <v>#VALUE!</v>
      </c>
      <c r="BO139" s="32" t="e">
        <f t="shared" si="76"/>
        <v>#VALUE!</v>
      </c>
      <c r="BP139" s="32" t="e">
        <f t="shared" si="77"/>
        <v>#VALUE!</v>
      </c>
      <c r="BQ139" s="32" t="e">
        <f t="shared" si="78"/>
        <v>#VALUE!</v>
      </c>
      <c r="BR139" s="32">
        <f t="shared" si="79"/>
        <v>8.365217391304347E-2</v>
      </c>
      <c r="BS139" s="32" t="e">
        <f t="shared" si="80"/>
        <v>#VALUE!</v>
      </c>
      <c r="BT139" s="32"/>
      <c r="BU139" s="32"/>
      <c r="BV139" s="32"/>
      <c r="BW139" s="32"/>
      <c r="BX139" s="32"/>
      <c r="BY139" s="32"/>
      <c r="BZ139" s="32"/>
      <c r="CA139" s="32"/>
      <c r="CB139" s="32"/>
      <c r="CC139" s="32"/>
      <c r="CD139" s="32"/>
      <c r="CE139" s="32">
        <v>8.365217391304347E-2</v>
      </c>
      <c r="CF139" s="33"/>
      <c r="CG139" s="77"/>
    </row>
    <row r="140" spans="1:85" x14ac:dyDescent="0.25">
      <c r="A140" s="39">
        <v>3750782</v>
      </c>
      <c r="B140" s="40" t="s">
        <v>528</v>
      </c>
      <c r="C140" s="40" t="str">
        <f>Table14[[#This Row],[Biomarker Abbreviation]]&amp;" // "&amp;Table14[[#This Row],[Parent OFR]]</f>
        <v>BDCIPP // TDCIPP</v>
      </c>
      <c r="D140" s="28" t="s">
        <v>1153</v>
      </c>
      <c r="E140" s="28" t="s">
        <v>1154</v>
      </c>
      <c r="F140" s="40" t="s">
        <v>99</v>
      </c>
      <c r="G140" s="40">
        <v>2017</v>
      </c>
      <c r="H140" s="40" t="s">
        <v>529</v>
      </c>
      <c r="I140" s="40" t="s">
        <v>530</v>
      </c>
      <c r="J140" s="40" t="s">
        <v>533</v>
      </c>
      <c r="K140" s="40" t="s">
        <v>62</v>
      </c>
      <c r="L140" s="40" t="s">
        <v>40</v>
      </c>
      <c r="M140" s="40" t="s">
        <v>41</v>
      </c>
      <c r="N140" s="40">
        <v>47</v>
      </c>
      <c r="O140" s="40" t="s">
        <v>81</v>
      </c>
      <c r="P140" s="40" t="s">
        <v>120</v>
      </c>
      <c r="Q140" s="40" t="s">
        <v>433</v>
      </c>
      <c r="R140" s="40" t="s">
        <v>433</v>
      </c>
      <c r="S140" s="41">
        <v>0.65</v>
      </c>
      <c r="T140" s="41">
        <v>1.55</v>
      </c>
      <c r="U140" s="41">
        <v>3.04</v>
      </c>
      <c r="V140" s="40" t="s">
        <v>433</v>
      </c>
      <c r="W140" s="40" t="s">
        <v>433</v>
      </c>
      <c r="X140" s="40" t="s">
        <v>433</v>
      </c>
      <c r="Y140" s="40" t="s">
        <v>433</v>
      </c>
      <c r="Z140" s="40" t="s">
        <v>433</v>
      </c>
      <c r="AA140" s="40" t="s">
        <v>433</v>
      </c>
      <c r="AB140" s="40" t="s">
        <v>433</v>
      </c>
      <c r="AC140" s="40" t="s">
        <v>433</v>
      </c>
      <c r="AD140" s="40">
        <v>1.55</v>
      </c>
      <c r="AE140" s="40">
        <v>10.167999585692799</v>
      </c>
      <c r="AF140" s="40" t="s">
        <v>120</v>
      </c>
      <c r="AG140" s="40">
        <v>1.55</v>
      </c>
      <c r="AH140" s="40" t="s">
        <v>977</v>
      </c>
      <c r="AI140" s="40">
        <v>3.1379228335943101</v>
      </c>
      <c r="AJ140" s="40" t="s">
        <v>977</v>
      </c>
      <c r="AK140" s="40">
        <v>10.167999585692799</v>
      </c>
      <c r="AL140" s="40" t="s">
        <v>977</v>
      </c>
      <c r="AM140" s="75">
        <v>0.140713043478261</v>
      </c>
      <c r="AN140" s="40">
        <v>3.1379228335943101</v>
      </c>
      <c r="AO140" s="40">
        <v>0.92307752760550299</v>
      </c>
      <c r="AP140" s="31" t="s">
        <v>1157</v>
      </c>
      <c r="AQ140" s="31">
        <v>1</v>
      </c>
      <c r="AR140" s="32" t="e">
        <f t="shared" si="55"/>
        <v>#VALUE!</v>
      </c>
      <c r="AS140" s="32" t="e">
        <f t="shared" si="56"/>
        <v>#VALUE!</v>
      </c>
      <c r="AT140" s="32">
        <f t="shared" si="57"/>
        <v>0.65</v>
      </c>
      <c r="AU140" s="32">
        <f t="shared" si="58"/>
        <v>1.55</v>
      </c>
      <c r="AV140" s="32">
        <f t="shared" si="59"/>
        <v>3.04</v>
      </c>
      <c r="AW140" s="32" t="e">
        <f t="shared" si="60"/>
        <v>#VALUE!</v>
      </c>
      <c r="AX140" s="32" t="e">
        <f t="shared" si="61"/>
        <v>#VALUE!</v>
      </c>
      <c r="AY140" s="32" t="e">
        <f t="shared" si="62"/>
        <v>#VALUE!</v>
      </c>
      <c r="AZ140" s="32" t="e">
        <f t="shared" si="63"/>
        <v>#VALUE!</v>
      </c>
      <c r="BA140" s="32" t="e">
        <f t="shared" si="64"/>
        <v>#VALUE!</v>
      </c>
      <c r="BB140" s="32" t="e">
        <f t="shared" si="65"/>
        <v>#VALUE!</v>
      </c>
      <c r="BC140" s="32" t="e">
        <f t="shared" si="66"/>
        <v>#VALUE!</v>
      </c>
      <c r="BD140" s="32" t="e">
        <f t="shared" si="67"/>
        <v>#VALUE!</v>
      </c>
      <c r="BE140" s="28">
        <v>2.0879999999999999E-2</v>
      </c>
      <c r="BF140" s="32">
        <v>0.23</v>
      </c>
      <c r="BG140" s="32" t="e">
        <f t="shared" si="68"/>
        <v>#VALUE!</v>
      </c>
      <c r="BH140" s="32" t="e">
        <f t="shared" si="69"/>
        <v>#VALUE!</v>
      </c>
      <c r="BI140" s="32">
        <f t="shared" si="70"/>
        <v>5.9008695652173912E-2</v>
      </c>
      <c r="BJ140" s="32">
        <f t="shared" si="71"/>
        <v>0.14071304347826086</v>
      </c>
      <c r="BK140" s="32">
        <f t="shared" si="72"/>
        <v>0.27597913043478256</v>
      </c>
      <c r="BL140" s="32" t="e">
        <f t="shared" si="73"/>
        <v>#VALUE!</v>
      </c>
      <c r="BM140" s="32" t="e">
        <f t="shared" si="74"/>
        <v>#VALUE!</v>
      </c>
      <c r="BN140" s="32" t="e">
        <f t="shared" si="75"/>
        <v>#VALUE!</v>
      </c>
      <c r="BO140" s="32" t="e">
        <f t="shared" si="76"/>
        <v>#VALUE!</v>
      </c>
      <c r="BP140" s="32" t="e">
        <f t="shared" si="77"/>
        <v>#VALUE!</v>
      </c>
      <c r="BQ140" s="32" t="e">
        <f t="shared" si="78"/>
        <v>#VALUE!</v>
      </c>
      <c r="BR140" s="32" t="e">
        <f t="shared" si="79"/>
        <v>#VALUE!</v>
      </c>
      <c r="BS140" s="32" t="e">
        <f t="shared" si="80"/>
        <v>#VALUE!</v>
      </c>
      <c r="BT140" s="32"/>
      <c r="BU140" s="32"/>
      <c r="BV140" s="32">
        <v>5.9008695652173912E-2</v>
      </c>
      <c r="BW140" s="32">
        <v>0.14071304347826086</v>
      </c>
      <c r="BX140" s="32">
        <v>0.27597913043478256</v>
      </c>
      <c r="BY140" s="32"/>
      <c r="BZ140" s="32"/>
      <c r="CA140" s="32"/>
      <c r="CB140" s="32"/>
      <c r="CC140" s="32"/>
      <c r="CD140" s="32"/>
      <c r="CE140" s="32"/>
      <c r="CF140" s="33"/>
      <c r="CG140" s="77"/>
    </row>
    <row r="141" spans="1:85" x14ac:dyDescent="0.25">
      <c r="A141" s="39">
        <v>3750782</v>
      </c>
      <c r="B141" s="40" t="s">
        <v>528</v>
      </c>
      <c r="C141" s="40" t="str">
        <f>Table14[[#This Row],[Biomarker Abbreviation]]&amp;" // "&amp;Table14[[#This Row],[Parent OFR]]</f>
        <v>BDCIPP // TDCIPP</v>
      </c>
      <c r="D141" s="28" t="s">
        <v>1153</v>
      </c>
      <c r="E141" s="28" t="s">
        <v>1154</v>
      </c>
      <c r="F141" s="40" t="s">
        <v>99</v>
      </c>
      <c r="G141" s="40">
        <v>2017</v>
      </c>
      <c r="H141" s="40" t="s">
        <v>529</v>
      </c>
      <c r="I141" s="40" t="s">
        <v>530</v>
      </c>
      <c r="J141" s="40" t="s">
        <v>538</v>
      </c>
      <c r="K141" s="40" t="s">
        <v>62</v>
      </c>
      <c r="L141" s="40" t="s">
        <v>40</v>
      </c>
      <c r="M141" s="40" t="s">
        <v>41</v>
      </c>
      <c r="N141" s="40">
        <v>49</v>
      </c>
      <c r="O141" s="40" t="s">
        <v>81</v>
      </c>
      <c r="P141" s="40" t="s">
        <v>120</v>
      </c>
      <c r="Q141" s="40" t="s">
        <v>433</v>
      </c>
      <c r="R141" s="40" t="s">
        <v>433</v>
      </c>
      <c r="S141" s="41">
        <v>0.74</v>
      </c>
      <c r="T141" s="41">
        <v>1.1599999999999999</v>
      </c>
      <c r="U141" s="41">
        <v>2.99</v>
      </c>
      <c r="V141" s="40" t="s">
        <v>433</v>
      </c>
      <c r="W141" s="40" t="s">
        <v>433</v>
      </c>
      <c r="X141" s="40" t="s">
        <v>433</v>
      </c>
      <c r="Y141" s="40" t="s">
        <v>433</v>
      </c>
      <c r="Z141" s="40" t="s">
        <v>433</v>
      </c>
      <c r="AA141" s="40" t="s">
        <v>433</v>
      </c>
      <c r="AB141" s="40" t="s">
        <v>433</v>
      </c>
      <c r="AC141" s="40" t="s">
        <v>433</v>
      </c>
      <c r="AD141" s="40">
        <v>1.1599999999999999</v>
      </c>
      <c r="AE141" s="40">
        <v>6.3666199985317</v>
      </c>
      <c r="AF141" s="40" t="s">
        <v>120</v>
      </c>
      <c r="AG141" s="40">
        <v>1.1599999999999999</v>
      </c>
      <c r="AH141" s="40" t="s">
        <v>977</v>
      </c>
      <c r="AI141" s="40">
        <v>2.8154916959384502</v>
      </c>
      <c r="AJ141" s="40" t="s">
        <v>977</v>
      </c>
      <c r="AK141" s="40">
        <v>6.3666199985317</v>
      </c>
      <c r="AL141" s="40" t="s">
        <v>977</v>
      </c>
      <c r="AM141" s="75">
        <v>0.105307826086957</v>
      </c>
      <c r="AN141" s="40">
        <v>2.8154916959384502</v>
      </c>
      <c r="AO141" s="40">
        <v>0.57797837204061697</v>
      </c>
      <c r="AP141" s="31" t="s">
        <v>1157</v>
      </c>
      <c r="AQ141" s="31">
        <v>1</v>
      </c>
      <c r="AR141" s="32" t="e">
        <f t="shared" si="55"/>
        <v>#VALUE!</v>
      </c>
      <c r="AS141" s="32" t="e">
        <f t="shared" si="56"/>
        <v>#VALUE!</v>
      </c>
      <c r="AT141" s="32">
        <f t="shared" si="57"/>
        <v>0.74</v>
      </c>
      <c r="AU141" s="32">
        <f t="shared" si="58"/>
        <v>1.1599999999999999</v>
      </c>
      <c r="AV141" s="32">
        <f t="shared" si="59"/>
        <v>2.99</v>
      </c>
      <c r="AW141" s="32" t="e">
        <f t="shared" si="60"/>
        <v>#VALUE!</v>
      </c>
      <c r="AX141" s="32" t="e">
        <f t="shared" si="61"/>
        <v>#VALUE!</v>
      </c>
      <c r="AY141" s="32" t="e">
        <f t="shared" si="62"/>
        <v>#VALUE!</v>
      </c>
      <c r="AZ141" s="32" t="e">
        <f t="shared" si="63"/>
        <v>#VALUE!</v>
      </c>
      <c r="BA141" s="32" t="e">
        <f t="shared" si="64"/>
        <v>#VALUE!</v>
      </c>
      <c r="BB141" s="32" t="e">
        <f t="shared" si="65"/>
        <v>#VALUE!</v>
      </c>
      <c r="BC141" s="32" t="e">
        <f t="shared" si="66"/>
        <v>#VALUE!</v>
      </c>
      <c r="BD141" s="32" t="e">
        <f t="shared" si="67"/>
        <v>#VALUE!</v>
      </c>
      <c r="BE141" s="28">
        <v>2.0879999999999999E-2</v>
      </c>
      <c r="BF141" s="32">
        <v>0.23</v>
      </c>
      <c r="BG141" s="32" t="e">
        <f t="shared" si="68"/>
        <v>#VALUE!</v>
      </c>
      <c r="BH141" s="32" t="e">
        <f t="shared" si="69"/>
        <v>#VALUE!</v>
      </c>
      <c r="BI141" s="32">
        <f t="shared" si="70"/>
        <v>6.7179130434782602E-2</v>
      </c>
      <c r="BJ141" s="32">
        <f t="shared" si="71"/>
        <v>0.1053078260869565</v>
      </c>
      <c r="BK141" s="32">
        <f t="shared" si="72"/>
        <v>0.27143999999999996</v>
      </c>
      <c r="BL141" s="32" t="e">
        <f t="shared" si="73"/>
        <v>#VALUE!</v>
      </c>
      <c r="BM141" s="32" t="e">
        <f t="shared" si="74"/>
        <v>#VALUE!</v>
      </c>
      <c r="BN141" s="32" t="e">
        <f t="shared" si="75"/>
        <v>#VALUE!</v>
      </c>
      <c r="BO141" s="32" t="e">
        <f t="shared" si="76"/>
        <v>#VALUE!</v>
      </c>
      <c r="BP141" s="32" t="e">
        <f t="shared" si="77"/>
        <v>#VALUE!</v>
      </c>
      <c r="BQ141" s="32" t="e">
        <f t="shared" si="78"/>
        <v>#VALUE!</v>
      </c>
      <c r="BR141" s="32" t="e">
        <f t="shared" si="79"/>
        <v>#VALUE!</v>
      </c>
      <c r="BS141" s="32" t="e">
        <f t="shared" si="80"/>
        <v>#VALUE!</v>
      </c>
      <c r="BT141" s="32"/>
      <c r="BU141" s="32"/>
      <c r="BV141" s="32">
        <v>6.7179130434782602E-2</v>
      </c>
      <c r="BW141" s="32">
        <v>0.1053078260869565</v>
      </c>
      <c r="BX141" s="32">
        <v>0.27143999999999996</v>
      </c>
      <c r="BY141" s="32"/>
      <c r="BZ141" s="32"/>
      <c r="CA141" s="32"/>
      <c r="CB141" s="32"/>
      <c r="CC141" s="32"/>
      <c r="CD141" s="32"/>
      <c r="CE141" s="32"/>
      <c r="CF141" s="33"/>
      <c r="CG141" s="77"/>
    </row>
    <row r="142" spans="1:85" x14ac:dyDescent="0.25">
      <c r="A142" s="39">
        <v>3750782</v>
      </c>
      <c r="B142" s="40" t="s">
        <v>528</v>
      </c>
      <c r="C142" s="40" t="str">
        <f>Table14[[#This Row],[Biomarker Abbreviation]]&amp;" // "&amp;Table14[[#This Row],[Parent OFR]]</f>
        <v>BDCIPP // TDCIPP</v>
      </c>
      <c r="D142" s="28" t="s">
        <v>1153</v>
      </c>
      <c r="E142" s="28" t="s">
        <v>1154</v>
      </c>
      <c r="F142" s="40" t="s">
        <v>99</v>
      </c>
      <c r="G142" s="40">
        <v>2017</v>
      </c>
      <c r="H142" s="40" t="s">
        <v>529</v>
      </c>
      <c r="I142" s="40" t="s">
        <v>530</v>
      </c>
      <c r="J142" s="40" t="s">
        <v>541</v>
      </c>
      <c r="K142" s="40" t="s">
        <v>62</v>
      </c>
      <c r="L142" s="40" t="s">
        <v>40</v>
      </c>
      <c r="M142" s="40" t="s">
        <v>41</v>
      </c>
      <c r="N142" s="40">
        <v>56</v>
      </c>
      <c r="O142" s="40" t="s">
        <v>81</v>
      </c>
      <c r="P142" s="40" t="s">
        <v>120</v>
      </c>
      <c r="Q142" s="40" t="s">
        <v>433</v>
      </c>
      <c r="R142" s="40" t="s">
        <v>433</v>
      </c>
      <c r="S142" s="41">
        <v>0.48</v>
      </c>
      <c r="T142" s="41">
        <v>0.94</v>
      </c>
      <c r="U142" s="41">
        <v>2.16</v>
      </c>
      <c r="V142" s="40" t="s">
        <v>433</v>
      </c>
      <c r="W142" s="40" t="s">
        <v>433</v>
      </c>
      <c r="X142" s="40" t="s">
        <v>433</v>
      </c>
      <c r="Y142" s="40" t="s">
        <v>433</v>
      </c>
      <c r="Z142" s="40" t="s">
        <v>433</v>
      </c>
      <c r="AA142" s="40" t="s">
        <v>433</v>
      </c>
      <c r="AB142" s="40" t="s">
        <v>433</v>
      </c>
      <c r="AC142" s="40" t="s">
        <v>433</v>
      </c>
      <c r="AD142" s="40">
        <v>0.94</v>
      </c>
      <c r="AE142" s="40">
        <v>5.8831599453591696</v>
      </c>
      <c r="AF142" s="40" t="s">
        <v>120</v>
      </c>
      <c r="AG142" s="40">
        <v>0.94</v>
      </c>
      <c r="AH142" s="40" t="s">
        <v>977</v>
      </c>
      <c r="AI142" s="40">
        <v>3.0494896313454101</v>
      </c>
      <c r="AJ142" s="40" t="s">
        <v>977</v>
      </c>
      <c r="AK142" s="40">
        <v>5.8831599453591696</v>
      </c>
      <c r="AL142" s="40" t="s">
        <v>977</v>
      </c>
      <c r="AM142" s="75">
        <v>8.5335652173912993E-2</v>
      </c>
      <c r="AN142" s="40">
        <v>3.0494896313454101</v>
      </c>
      <c r="AO142" s="40">
        <v>0.53408860721347595</v>
      </c>
      <c r="AP142" s="31" t="s">
        <v>1157</v>
      </c>
      <c r="AQ142" s="31">
        <v>1</v>
      </c>
      <c r="AR142" s="32" t="e">
        <f t="shared" si="55"/>
        <v>#VALUE!</v>
      </c>
      <c r="AS142" s="32" t="e">
        <f t="shared" si="56"/>
        <v>#VALUE!</v>
      </c>
      <c r="AT142" s="32">
        <f t="shared" si="57"/>
        <v>0.48</v>
      </c>
      <c r="AU142" s="32">
        <f t="shared" si="58"/>
        <v>0.94</v>
      </c>
      <c r="AV142" s="32">
        <f t="shared" si="59"/>
        <v>2.16</v>
      </c>
      <c r="AW142" s="32" t="e">
        <f t="shared" si="60"/>
        <v>#VALUE!</v>
      </c>
      <c r="AX142" s="32" t="e">
        <f t="shared" si="61"/>
        <v>#VALUE!</v>
      </c>
      <c r="AY142" s="32" t="e">
        <f t="shared" si="62"/>
        <v>#VALUE!</v>
      </c>
      <c r="AZ142" s="32" t="e">
        <f t="shared" si="63"/>
        <v>#VALUE!</v>
      </c>
      <c r="BA142" s="32" t="e">
        <f t="shared" si="64"/>
        <v>#VALUE!</v>
      </c>
      <c r="BB142" s="32" t="e">
        <f t="shared" si="65"/>
        <v>#VALUE!</v>
      </c>
      <c r="BC142" s="32" t="e">
        <f t="shared" si="66"/>
        <v>#VALUE!</v>
      </c>
      <c r="BD142" s="32" t="e">
        <f t="shared" si="67"/>
        <v>#VALUE!</v>
      </c>
      <c r="BE142" s="28">
        <v>2.0879999999999999E-2</v>
      </c>
      <c r="BF142" s="32">
        <v>0.23</v>
      </c>
      <c r="BG142" s="32" t="e">
        <f t="shared" si="68"/>
        <v>#VALUE!</v>
      </c>
      <c r="BH142" s="32" t="e">
        <f t="shared" si="69"/>
        <v>#VALUE!</v>
      </c>
      <c r="BI142" s="32">
        <f t="shared" si="70"/>
        <v>4.3575652173913036E-2</v>
      </c>
      <c r="BJ142" s="32">
        <f t="shared" si="71"/>
        <v>8.5335652173913035E-2</v>
      </c>
      <c r="BK142" s="32">
        <f t="shared" si="72"/>
        <v>0.19609043478260871</v>
      </c>
      <c r="BL142" s="32" t="e">
        <f t="shared" si="73"/>
        <v>#VALUE!</v>
      </c>
      <c r="BM142" s="32" t="e">
        <f t="shared" si="74"/>
        <v>#VALUE!</v>
      </c>
      <c r="BN142" s="32" t="e">
        <f t="shared" si="75"/>
        <v>#VALUE!</v>
      </c>
      <c r="BO142" s="32" t="e">
        <f t="shared" si="76"/>
        <v>#VALUE!</v>
      </c>
      <c r="BP142" s="32" t="e">
        <f t="shared" si="77"/>
        <v>#VALUE!</v>
      </c>
      <c r="BQ142" s="32" t="e">
        <f t="shared" si="78"/>
        <v>#VALUE!</v>
      </c>
      <c r="BR142" s="32" t="e">
        <f t="shared" si="79"/>
        <v>#VALUE!</v>
      </c>
      <c r="BS142" s="32" t="e">
        <f t="shared" si="80"/>
        <v>#VALUE!</v>
      </c>
      <c r="BT142" s="32"/>
      <c r="BU142" s="32"/>
      <c r="BV142" s="32">
        <v>4.3575652173913036E-2</v>
      </c>
      <c r="BW142" s="32">
        <v>8.5335652173913035E-2</v>
      </c>
      <c r="BX142" s="32">
        <v>0.19609043478260871</v>
      </c>
      <c r="BY142" s="32"/>
      <c r="BZ142" s="32"/>
      <c r="CA142" s="32"/>
      <c r="CB142" s="32"/>
      <c r="CC142" s="32"/>
      <c r="CD142" s="32"/>
      <c r="CE142" s="32"/>
      <c r="CF142" s="33"/>
      <c r="CG142" s="77"/>
    </row>
    <row r="143" spans="1:85" x14ac:dyDescent="0.25">
      <c r="A143" s="39">
        <v>3750782</v>
      </c>
      <c r="B143" s="40" t="s">
        <v>528</v>
      </c>
      <c r="C143" s="40" t="str">
        <f>Table14[[#This Row],[Biomarker Abbreviation]]&amp;" // "&amp;Table14[[#This Row],[Parent OFR]]</f>
        <v>BDCIPP // TDCIPP</v>
      </c>
      <c r="D143" s="28" t="s">
        <v>1153</v>
      </c>
      <c r="E143" s="28" t="s">
        <v>1154</v>
      </c>
      <c r="F143" s="40" t="s">
        <v>99</v>
      </c>
      <c r="G143" s="40">
        <v>2017</v>
      </c>
      <c r="H143" s="40" t="s">
        <v>529</v>
      </c>
      <c r="I143" s="40" t="s">
        <v>530</v>
      </c>
      <c r="J143" s="40" t="s">
        <v>543</v>
      </c>
      <c r="K143" s="40" t="s">
        <v>62</v>
      </c>
      <c r="L143" s="40" t="s">
        <v>40</v>
      </c>
      <c r="M143" s="40" t="s">
        <v>41</v>
      </c>
      <c r="N143" s="40">
        <v>58</v>
      </c>
      <c r="O143" s="40" t="s">
        <v>81</v>
      </c>
      <c r="P143" s="40" t="s">
        <v>120</v>
      </c>
      <c r="Q143" s="40" t="s">
        <v>433</v>
      </c>
      <c r="R143" s="40" t="s">
        <v>433</v>
      </c>
      <c r="S143" s="41">
        <v>0.64</v>
      </c>
      <c r="T143" s="41">
        <v>1.18</v>
      </c>
      <c r="U143" s="41">
        <v>2.19</v>
      </c>
      <c r="V143" s="40" t="s">
        <v>433</v>
      </c>
      <c r="W143" s="40" t="s">
        <v>433</v>
      </c>
      <c r="X143" s="40" t="s">
        <v>433</v>
      </c>
      <c r="Y143" s="40" t="s">
        <v>433</v>
      </c>
      <c r="Z143" s="40" t="s">
        <v>433</v>
      </c>
      <c r="AA143" s="40" t="s">
        <v>433</v>
      </c>
      <c r="AB143" s="40" t="s">
        <v>433</v>
      </c>
      <c r="AC143" s="40" t="s">
        <v>433</v>
      </c>
      <c r="AD143" s="40">
        <v>1.18</v>
      </c>
      <c r="AE143" s="40">
        <v>5.2884362513587098</v>
      </c>
      <c r="AF143" s="40" t="s">
        <v>120</v>
      </c>
      <c r="AG143" s="40">
        <v>1.18</v>
      </c>
      <c r="AH143" s="40" t="s">
        <v>977</v>
      </c>
      <c r="AI143" s="40">
        <v>2.4891473153843</v>
      </c>
      <c r="AJ143" s="40" t="s">
        <v>977</v>
      </c>
      <c r="AK143" s="40">
        <v>5.2884362513587098</v>
      </c>
      <c r="AL143" s="40" t="s">
        <v>977</v>
      </c>
      <c r="AM143" s="75">
        <v>0.10712347826087</v>
      </c>
      <c r="AN143" s="40">
        <v>2.4891473153843</v>
      </c>
      <c r="AO143" s="40">
        <v>0.48009803881899898</v>
      </c>
      <c r="AP143" s="31" t="s">
        <v>1157</v>
      </c>
      <c r="AQ143" s="31">
        <v>1</v>
      </c>
      <c r="AR143" s="32" t="e">
        <f t="shared" si="55"/>
        <v>#VALUE!</v>
      </c>
      <c r="AS143" s="32" t="e">
        <f t="shared" si="56"/>
        <v>#VALUE!</v>
      </c>
      <c r="AT143" s="32">
        <f t="shared" si="57"/>
        <v>0.64</v>
      </c>
      <c r="AU143" s="32">
        <f t="shared" si="58"/>
        <v>1.18</v>
      </c>
      <c r="AV143" s="32">
        <f t="shared" si="59"/>
        <v>2.19</v>
      </c>
      <c r="AW143" s="32" t="e">
        <f t="shared" si="60"/>
        <v>#VALUE!</v>
      </c>
      <c r="AX143" s="32" t="e">
        <f t="shared" si="61"/>
        <v>#VALUE!</v>
      </c>
      <c r="AY143" s="32" t="e">
        <f t="shared" si="62"/>
        <v>#VALUE!</v>
      </c>
      <c r="AZ143" s="32" t="e">
        <f t="shared" si="63"/>
        <v>#VALUE!</v>
      </c>
      <c r="BA143" s="32" t="e">
        <f t="shared" si="64"/>
        <v>#VALUE!</v>
      </c>
      <c r="BB143" s="32" t="e">
        <f t="shared" si="65"/>
        <v>#VALUE!</v>
      </c>
      <c r="BC143" s="32" t="e">
        <f t="shared" si="66"/>
        <v>#VALUE!</v>
      </c>
      <c r="BD143" s="32" t="e">
        <f t="shared" si="67"/>
        <v>#VALUE!</v>
      </c>
      <c r="BE143" s="28">
        <v>2.0879999999999999E-2</v>
      </c>
      <c r="BF143" s="32">
        <v>0.23</v>
      </c>
      <c r="BG143" s="32" t="e">
        <f t="shared" si="68"/>
        <v>#VALUE!</v>
      </c>
      <c r="BH143" s="32" t="e">
        <f t="shared" si="69"/>
        <v>#VALUE!</v>
      </c>
      <c r="BI143" s="32">
        <f t="shared" si="70"/>
        <v>5.8100869565217393E-2</v>
      </c>
      <c r="BJ143" s="32">
        <f t="shared" si="71"/>
        <v>0.10712347826086956</v>
      </c>
      <c r="BK143" s="32">
        <f t="shared" si="72"/>
        <v>0.19881391304347823</v>
      </c>
      <c r="BL143" s="32" t="e">
        <f t="shared" si="73"/>
        <v>#VALUE!</v>
      </c>
      <c r="BM143" s="32" t="e">
        <f t="shared" si="74"/>
        <v>#VALUE!</v>
      </c>
      <c r="BN143" s="32" t="e">
        <f t="shared" si="75"/>
        <v>#VALUE!</v>
      </c>
      <c r="BO143" s="32" t="e">
        <f t="shared" si="76"/>
        <v>#VALUE!</v>
      </c>
      <c r="BP143" s="32" t="e">
        <f t="shared" si="77"/>
        <v>#VALUE!</v>
      </c>
      <c r="BQ143" s="32" t="e">
        <f t="shared" si="78"/>
        <v>#VALUE!</v>
      </c>
      <c r="BR143" s="32" t="e">
        <f t="shared" si="79"/>
        <v>#VALUE!</v>
      </c>
      <c r="BS143" s="32" t="e">
        <f t="shared" si="80"/>
        <v>#VALUE!</v>
      </c>
      <c r="BT143" s="32"/>
      <c r="BU143" s="32"/>
      <c r="BV143" s="32">
        <v>5.8100869565217393E-2</v>
      </c>
      <c r="BW143" s="32">
        <v>0.10712347826086956</v>
      </c>
      <c r="BX143" s="32">
        <v>0.19881391304347823</v>
      </c>
      <c r="BY143" s="32"/>
      <c r="BZ143" s="32"/>
      <c r="CA143" s="32"/>
      <c r="CB143" s="32"/>
      <c r="CC143" s="32"/>
      <c r="CD143" s="32"/>
      <c r="CE143" s="32"/>
      <c r="CF143" s="33"/>
      <c r="CG143" s="77"/>
    </row>
    <row r="144" spans="1:85" x14ac:dyDescent="0.25">
      <c r="A144" s="39">
        <v>3750782</v>
      </c>
      <c r="B144" s="40" t="s">
        <v>528</v>
      </c>
      <c r="C144" s="40" t="str">
        <f>Table14[[#This Row],[Biomarker Abbreviation]]&amp;" // "&amp;Table14[[#This Row],[Parent OFR]]</f>
        <v>BDCIPP // TDCIPP</v>
      </c>
      <c r="D144" s="28" t="s">
        <v>1153</v>
      </c>
      <c r="E144" s="28" t="s">
        <v>1154</v>
      </c>
      <c r="F144" s="40" t="s">
        <v>99</v>
      </c>
      <c r="G144" s="40">
        <v>2017</v>
      </c>
      <c r="H144" s="40" t="s">
        <v>529</v>
      </c>
      <c r="I144" s="40" t="s">
        <v>530</v>
      </c>
      <c r="J144" s="40" t="s">
        <v>546</v>
      </c>
      <c r="K144" s="40" t="s">
        <v>62</v>
      </c>
      <c r="L144" s="40" t="s">
        <v>40</v>
      </c>
      <c r="M144" s="40" t="s">
        <v>41</v>
      </c>
      <c r="N144" s="40">
        <v>59</v>
      </c>
      <c r="O144" s="40" t="s">
        <v>81</v>
      </c>
      <c r="P144" s="40" t="s">
        <v>120</v>
      </c>
      <c r="Q144" s="40" t="s">
        <v>433</v>
      </c>
      <c r="R144" s="40" t="s">
        <v>433</v>
      </c>
      <c r="S144" s="41">
        <v>0.6</v>
      </c>
      <c r="T144" s="41">
        <v>1.4</v>
      </c>
      <c r="U144" s="41">
        <v>2.65</v>
      </c>
      <c r="V144" s="40" t="s">
        <v>433</v>
      </c>
      <c r="W144" s="40" t="s">
        <v>433</v>
      </c>
      <c r="X144" s="40" t="s">
        <v>433</v>
      </c>
      <c r="Y144" s="40" t="s">
        <v>433</v>
      </c>
      <c r="Z144" s="40" t="s">
        <v>433</v>
      </c>
      <c r="AA144" s="40" t="s">
        <v>433</v>
      </c>
      <c r="AB144" s="40" t="s">
        <v>433</v>
      </c>
      <c r="AC144" s="40" t="s">
        <v>433</v>
      </c>
      <c r="AD144" s="40">
        <v>1.4</v>
      </c>
      <c r="AE144" s="40">
        <v>8.5647055340606801</v>
      </c>
      <c r="AF144" s="40" t="s">
        <v>120</v>
      </c>
      <c r="AG144" s="40">
        <v>1.4</v>
      </c>
      <c r="AH144" s="40" t="s">
        <v>977</v>
      </c>
      <c r="AI144" s="40">
        <v>3.0075257889100202</v>
      </c>
      <c r="AJ144" s="40" t="s">
        <v>977</v>
      </c>
      <c r="AK144" s="40">
        <v>8.5647055340606801</v>
      </c>
      <c r="AL144" s="40" t="s">
        <v>977</v>
      </c>
      <c r="AM144" s="75">
        <v>0.127095652173913</v>
      </c>
      <c r="AN144" s="40">
        <v>3.0075257889100202</v>
      </c>
      <c r="AO144" s="40">
        <v>0.77752631109211701</v>
      </c>
      <c r="AP144" s="31" t="s">
        <v>1157</v>
      </c>
      <c r="AQ144" s="31">
        <v>1</v>
      </c>
      <c r="AR144" s="32" t="e">
        <f t="shared" si="55"/>
        <v>#VALUE!</v>
      </c>
      <c r="AS144" s="32" t="e">
        <f t="shared" si="56"/>
        <v>#VALUE!</v>
      </c>
      <c r="AT144" s="32">
        <f t="shared" si="57"/>
        <v>0.6</v>
      </c>
      <c r="AU144" s="32">
        <f t="shared" si="58"/>
        <v>1.4</v>
      </c>
      <c r="AV144" s="32">
        <f t="shared" si="59"/>
        <v>2.65</v>
      </c>
      <c r="AW144" s="32" t="e">
        <f t="shared" si="60"/>
        <v>#VALUE!</v>
      </c>
      <c r="AX144" s="32" t="e">
        <f t="shared" si="61"/>
        <v>#VALUE!</v>
      </c>
      <c r="AY144" s="32" t="e">
        <f t="shared" si="62"/>
        <v>#VALUE!</v>
      </c>
      <c r="AZ144" s="32" t="e">
        <f t="shared" si="63"/>
        <v>#VALUE!</v>
      </c>
      <c r="BA144" s="32" t="e">
        <f t="shared" si="64"/>
        <v>#VALUE!</v>
      </c>
      <c r="BB144" s="32" t="e">
        <f t="shared" si="65"/>
        <v>#VALUE!</v>
      </c>
      <c r="BC144" s="32" t="e">
        <f t="shared" si="66"/>
        <v>#VALUE!</v>
      </c>
      <c r="BD144" s="32" t="e">
        <f t="shared" si="67"/>
        <v>#VALUE!</v>
      </c>
      <c r="BE144" s="28">
        <v>2.0879999999999999E-2</v>
      </c>
      <c r="BF144" s="32">
        <v>0.23</v>
      </c>
      <c r="BG144" s="32" t="e">
        <f t="shared" si="68"/>
        <v>#VALUE!</v>
      </c>
      <c r="BH144" s="32" t="e">
        <f t="shared" si="69"/>
        <v>#VALUE!</v>
      </c>
      <c r="BI144" s="32">
        <f t="shared" si="70"/>
        <v>5.4469565217391297E-2</v>
      </c>
      <c r="BJ144" s="32">
        <f t="shared" si="71"/>
        <v>0.12709565217391303</v>
      </c>
      <c r="BK144" s="32">
        <f t="shared" si="72"/>
        <v>0.24057391304347825</v>
      </c>
      <c r="BL144" s="32" t="e">
        <f t="shared" si="73"/>
        <v>#VALUE!</v>
      </c>
      <c r="BM144" s="32" t="e">
        <f t="shared" si="74"/>
        <v>#VALUE!</v>
      </c>
      <c r="BN144" s="32" t="e">
        <f t="shared" si="75"/>
        <v>#VALUE!</v>
      </c>
      <c r="BO144" s="32" t="e">
        <f t="shared" si="76"/>
        <v>#VALUE!</v>
      </c>
      <c r="BP144" s="32" t="e">
        <f t="shared" si="77"/>
        <v>#VALUE!</v>
      </c>
      <c r="BQ144" s="32" t="e">
        <f t="shared" si="78"/>
        <v>#VALUE!</v>
      </c>
      <c r="BR144" s="32" t="e">
        <f t="shared" si="79"/>
        <v>#VALUE!</v>
      </c>
      <c r="BS144" s="32" t="e">
        <f t="shared" si="80"/>
        <v>#VALUE!</v>
      </c>
      <c r="BT144" s="32"/>
      <c r="BU144" s="32"/>
      <c r="BV144" s="32">
        <v>5.4469565217391297E-2</v>
      </c>
      <c r="BW144" s="32">
        <v>0.12709565217391303</v>
      </c>
      <c r="BX144" s="32">
        <v>0.24057391304347825</v>
      </c>
      <c r="BY144" s="32"/>
      <c r="BZ144" s="32"/>
      <c r="CA144" s="32"/>
      <c r="CB144" s="32"/>
      <c r="CC144" s="32"/>
      <c r="CD144" s="32"/>
      <c r="CE144" s="32"/>
      <c r="CF144" s="33"/>
      <c r="CG144" s="77"/>
    </row>
    <row r="145" spans="1:85" x14ac:dyDescent="0.25">
      <c r="A145" s="39">
        <v>3785964</v>
      </c>
      <c r="B145" s="40" t="s">
        <v>561</v>
      </c>
      <c r="C145" s="40" t="str">
        <f>Table14[[#This Row],[Biomarker Abbreviation]]&amp;" // "&amp;Table14[[#This Row],[Parent OFR]]</f>
        <v>BDCIPP // TDCIPP</v>
      </c>
      <c r="D145" s="28" t="s">
        <v>1153</v>
      </c>
      <c r="E145" s="28" t="s">
        <v>1154</v>
      </c>
      <c r="F145" s="40" t="s">
        <v>74</v>
      </c>
      <c r="G145" s="40">
        <v>2021</v>
      </c>
      <c r="H145" s="40" t="s">
        <v>562</v>
      </c>
      <c r="I145" s="40" t="s">
        <v>70</v>
      </c>
      <c r="J145" s="40" t="s">
        <v>566</v>
      </c>
      <c r="K145" s="40" t="s">
        <v>62</v>
      </c>
      <c r="L145" s="40" t="s">
        <v>40</v>
      </c>
      <c r="M145" s="40" t="s">
        <v>41</v>
      </c>
      <c r="N145" s="40">
        <v>76</v>
      </c>
      <c r="O145" s="41">
        <v>76</v>
      </c>
      <c r="P145" s="40" t="s">
        <v>43</v>
      </c>
      <c r="Q145" s="40" t="s">
        <v>433</v>
      </c>
      <c r="R145" s="40" t="s">
        <v>433</v>
      </c>
      <c r="S145" s="40" t="s">
        <v>433</v>
      </c>
      <c r="T145" s="41">
        <v>0.121</v>
      </c>
      <c r="U145" s="40" t="s">
        <v>433</v>
      </c>
      <c r="V145" s="40" t="s">
        <v>433</v>
      </c>
      <c r="W145" s="40" t="s">
        <v>433</v>
      </c>
      <c r="X145" s="40" t="s">
        <v>57</v>
      </c>
      <c r="Y145" s="41">
        <v>4.78</v>
      </c>
      <c r="Z145" s="40" t="s">
        <v>433</v>
      </c>
      <c r="AA145" s="40" t="s">
        <v>433</v>
      </c>
      <c r="AB145" s="41">
        <v>0.106</v>
      </c>
      <c r="AC145" s="40" t="s">
        <v>433</v>
      </c>
      <c r="AD145" s="40">
        <v>0.106</v>
      </c>
      <c r="AE145" s="40">
        <v>0.57466410454383299</v>
      </c>
      <c r="AF145" s="40" t="s">
        <v>43</v>
      </c>
      <c r="AG145" s="40">
        <v>0.106</v>
      </c>
      <c r="AH145" s="40" t="s">
        <v>976</v>
      </c>
      <c r="AI145" s="40">
        <v>2.79451277120303</v>
      </c>
      <c r="AJ145" s="40" t="s">
        <v>977</v>
      </c>
      <c r="AK145" s="40">
        <v>0.57466410454383299</v>
      </c>
      <c r="AL145" s="40" t="s">
        <v>977</v>
      </c>
      <c r="AM145" s="75">
        <v>6.19408695652174E-3</v>
      </c>
      <c r="AN145" s="40">
        <v>2.79451277120303</v>
      </c>
      <c r="AO145" s="40">
        <v>3.3580372022039597E-2</v>
      </c>
      <c r="AP145" s="28" t="s">
        <v>1156</v>
      </c>
      <c r="AQ145" s="31">
        <v>1</v>
      </c>
      <c r="AR145" s="32" t="e">
        <f t="shared" si="55"/>
        <v>#VALUE!</v>
      </c>
      <c r="AS145" s="32" t="e">
        <f t="shared" si="56"/>
        <v>#VALUE!</v>
      </c>
      <c r="AT145" s="32" t="e">
        <f t="shared" si="57"/>
        <v>#VALUE!</v>
      </c>
      <c r="AU145" s="32">
        <f t="shared" si="58"/>
        <v>0.121</v>
      </c>
      <c r="AV145" s="32" t="e">
        <f t="shared" si="59"/>
        <v>#VALUE!</v>
      </c>
      <c r="AW145" s="32" t="e">
        <f t="shared" si="60"/>
        <v>#VALUE!</v>
      </c>
      <c r="AX145" s="32" t="e">
        <f t="shared" si="61"/>
        <v>#VALUE!</v>
      </c>
      <c r="AY145" s="32" t="e">
        <f t="shared" si="62"/>
        <v>#VALUE!</v>
      </c>
      <c r="AZ145" s="32">
        <f t="shared" si="63"/>
        <v>4.78</v>
      </c>
      <c r="BA145" s="32" t="e">
        <f t="shared" si="64"/>
        <v>#VALUE!</v>
      </c>
      <c r="BB145" s="32" t="e">
        <f t="shared" si="65"/>
        <v>#VALUE!</v>
      </c>
      <c r="BC145" s="32">
        <f t="shared" si="66"/>
        <v>0.106</v>
      </c>
      <c r="BD145" s="32" t="e">
        <f t="shared" si="67"/>
        <v>#VALUE!</v>
      </c>
      <c r="BE145" s="28">
        <v>1.3440000000000001E-2</v>
      </c>
      <c r="BF145" s="32">
        <v>0.23</v>
      </c>
      <c r="BG145" s="32" t="e">
        <f t="shared" si="68"/>
        <v>#VALUE!</v>
      </c>
      <c r="BH145" s="32" t="e">
        <f t="shared" si="69"/>
        <v>#VALUE!</v>
      </c>
      <c r="BI145" s="32" t="e">
        <f t="shared" si="70"/>
        <v>#VALUE!</v>
      </c>
      <c r="BJ145" s="32">
        <f t="shared" si="71"/>
        <v>7.0706086956521729E-3</v>
      </c>
      <c r="BK145" s="32" t="e">
        <f t="shared" si="72"/>
        <v>#VALUE!</v>
      </c>
      <c r="BL145" s="32" t="e">
        <f t="shared" si="73"/>
        <v>#VALUE!</v>
      </c>
      <c r="BM145" s="32" t="e">
        <f t="shared" si="74"/>
        <v>#VALUE!</v>
      </c>
      <c r="BN145" s="32" t="e">
        <f t="shared" si="75"/>
        <v>#VALUE!</v>
      </c>
      <c r="BO145" s="32">
        <f t="shared" si="76"/>
        <v>0.27931826086956518</v>
      </c>
      <c r="BP145" s="32" t="e">
        <f t="shared" si="77"/>
        <v>#VALUE!</v>
      </c>
      <c r="BQ145" s="32" t="e">
        <f t="shared" si="78"/>
        <v>#VALUE!</v>
      </c>
      <c r="BR145" s="32">
        <f t="shared" si="79"/>
        <v>6.1940869565217391E-3</v>
      </c>
      <c r="BS145" s="32" t="e">
        <f t="shared" si="80"/>
        <v>#VALUE!</v>
      </c>
      <c r="BT145" s="32"/>
      <c r="BU145" s="32"/>
      <c r="BV145" s="32"/>
      <c r="BW145" s="32">
        <v>7.0706086956521729E-3</v>
      </c>
      <c r="BX145" s="32"/>
      <c r="BY145" s="32"/>
      <c r="BZ145" s="32"/>
      <c r="CA145" s="32"/>
      <c r="CB145" s="32">
        <v>0.27931826086956518</v>
      </c>
      <c r="CC145" s="32"/>
      <c r="CD145" s="32"/>
      <c r="CE145" s="32">
        <v>6.1940869565217391E-3</v>
      </c>
      <c r="CF145" s="33"/>
      <c r="CG145" s="77"/>
    </row>
    <row r="146" spans="1:85" x14ac:dyDescent="0.25">
      <c r="A146" s="39">
        <v>3785966</v>
      </c>
      <c r="B146" s="40" t="s">
        <v>587</v>
      </c>
      <c r="C146" s="40" t="str">
        <f>Table14[[#This Row],[Biomarker Abbreviation]]&amp;" // "&amp;Table14[[#This Row],[Parent OFR]]</f>
        <v>BDCIPP // TDCIPP</v>
      </c>
      <c r="D146" s="28" t="s">
        <v>1153</v>
      </c>
      <c r="E146" s="28" t="s">
        <v>1154</v>
      </c>
      <c r="F146" s="40" t="s">
        <v>409</v>
      </c>
      <c r="G146" s="40">
        <v>2016</v>
      </c>
      <c r="H146" s="40" t="s">
        <v>588</v>
      </c>
      <c r="I146" s="40" t="s">
        <v>589</v>
      </c>
      <c r="J146" s="40" t="s">
        <v>590</v>
      </c>
      <c r="K146" s="40" t="s">
        <v>62</v>
      </c>
      <c r="L146" s="40" t="s">
        <v>40</v>
      </c>
      <c r="M146" s="40" t="s">
        <v>41</v>
      </c>
      <c r="N146" s="40">
        <v>28</v>
      </c>
      <c r="O146" s="41">
        <v>100</v>
      </c>
      <c r="P146" s="40" t="s">
        <v>43</v>
      </c>
      <c r="Q146" s="40" t="s">
        <v>433</v>
      </c>
      <c r="R146" s="40" t="s">
        <v>433</v>
      </c>
      <c r="S146" s="41">
        <v>2.2000000000000002</v>
      </c>
      <c r="T146" s="41">
        <v>2.8</v>
      </c>
      <c r="U146" s="41">
        <v>5.0999999999999996</v>
      </c>
      <c r="V146" s="40" t="s">
        <v>433</v>
      </c>
      <c r="W146" s="41">
        <v>12.2</v>
      </c>
      <c r="X146" s="41">
        <v>0.98</v>
      </c>
      <c r="Y146" s="41">
        <v>14.3</v>
      </c>
      <c r="Z146" s="40" t="s">
        <v>433</v>
      </c>
      <c r="AA146" s="40" t="s">
        <v>433</v>
      </c>
      <c r="AB146" s="41">
        <v>3.3</v>
      </c>
      <c r="AC146" s="40" t="s">
        <v>433</v>
      </c>
      <c r="AD146" s="40">
        <v>3.3</v>
      </c>
      <c r="AE146" s="40">
        <v>12.2</v>
      </c>
      <c r="AF146" s="40" t="s">
        <v>43</v>
      </c>
      <c r="AG146" s="40">
        <v>3.3</v>
      </c>
      <c r="AH146" s="40" t="s">
        <v>976</v>
      </c>
      <c r="AI146" s="40">
        <v>2.2142455920110802</v>
      </c>
      <c r="AJ146" s="40" t="s">
        <v>977</v>
      </c>
      <c r="AK146" s="40">
        <v>12.2</v>
      </c>
      <c r="AL146" s="40" t="s">
        <v>976</v>
      </c>
      <c r="AM146" s="75">
        <v>0.227269565217391</v>
      </c>
      <c r="AN146" s="40">
        <v>2.2142455920110802</v>
      </c>
      <c r="AO146" s="40">
        <v>0.84020869565217404</v>
      </c>
      <c r="AP146" s="28" t="s">
        <v>1156</v>
      </c>
      <c r="AQ146" s="31">
        <v>1</v>
      </c>
      <c r="AR146" s="32" t="e">
        <f t="shared" si="55"/>
        <v>#VALUE!</v>
      </c>
      <c r="AS146" s="32" t="e">
        <f t="shared" si="56"/>
        <v>#VALUE!</v>
      </c>
      <c r="AT146" s="32">
        <f t="shared" si="57"/>
        <v>2.2000000000000002</v>
      </c>
      <c r="AU146" s="32">
        <f t="shared" si="58"/>
        <v>2.8</v>
      </c>
      <c r="AV146" s="32">
        <f t="shared" si="59"/>
        <v>5.0999999999999996</v>
      </c>
      <c r="AW146" s="32" t="e">
        <f t="shared" si="60"/>
        <v>#VALUE!</v>
      </c>
      <c r="AX146" s="32">
        <f t="shared" si="61"/>
        <v>12.2</v>
      </c>
      <c r="AY146" s="32">
        <f t="shared" si="62"/>
        <v>0.98</v>
      </c>
      <c r="AZ146" s="32">
        <f t="shared" si="63"/>
        <v>14.3</v>
      </c>
      <c r="BA146" s="32" t="e">
        <f t="shared" si="64"/>
        <v>#VALUE!</v>
      </c>
      <c r="BB146" s="32" t="e">
        <f t="shared" si="65"/>
        <v>#VALUE!</v>
      </c>
      <c r="BC146" s="32">
        <f t="shared" si="66"/>
        <v>3.3</v>
      </c>
      <c r="BD146" s="32" t="e">
        <f t="shared" si="67"/>
        <v>#VALUE!</v>
      </c>
      <c r="BE146" s="28">
        <v>1.584E-2</v>
      </c>
      <c r="BF146" s="32">
        <v>0.23</v>
      </c>
      <c r="BG146" s="32" t="e">
        <f t="shared" si="68"/>
        <v>#VALUE!</v>
      </c>
      <c r="BH146" s="32" t="e">
        <f t="shared" si="69"/>
        <v>#VALUE!</v>
      </c>
      <c r="BI146" s="32">
        <f t="shared" si="70"/>
        <v>0.15151304347826089</v>
      </c>
      <c r="BJ146" s="32">
        <f t="shared" si="71"/>
        <v>0.19283478260869563</v>
      </c>
      <c r="BK146" s="32">
        <f t="shared" si="72"/>
        <v>0.35123478260869562</v>
      </c>
      <c r="BL146" s="32" t="e">
        <f t="shared" si="73"/>
        <v>#VALUE!</v>
      </c>
      <c r="BM146" s="32">
        <f t="shared" si="74"/>
        <v>0.84020869565217382</v>
      </c>
      <c r="BN146" s="32">
        <f t="shared" si="75"/>
        <v>6.7492173913043477E-2</v>
      </c>
      <c r="BO146" s="32">
        <f t="shared" si="76"/>
        <v>0.98483478260869572</v>
      </c>
      <c r="BP146" s="32" t="e">
        <f t="shared" si="77"/>
        <v>#VALUE!</v>
      </c>
      <c r="BQ146" s="32" t="e">
        <f t="shared" si="78"/>
        <v>#VALUE!</v>
      </c>
      <c r="BR146" s="32">
        <f t="shared" si="79"/>
        <v>0.22726956521739128</v>
      </c>
      <c r="BS146" s="32" t="e">
        <f t="shared" si="80"/>
        <v>#VALUE!</v>
      </c>
      <c r="BT146" s="32"/>
      <c r="BU146" s="32"/>
      <c r="BV146" s="32">
        <v>0.15151304347826089</v>
      </c>
      <c r="BW146" s="32">
        <v>0.19283478260869563</v>
      </c>
      <c r="BX146" s="32">
        <v>0.35123478260869562</v>
      </c>
      <c r="BY146" s="32"/>
      <c r="BZ146" s="32">
        <v>0.84020869565217382</v>
      </c>
      <c r="CA146" s="32">
        <v>6.7492173913043477E-2</v>
      </c>
      <c r="CB146" s="32">
        <v>0.98483478260869572</v>
      </c>
      <c r="CC146" s="32"/>
      <c r="CD146" s="32"/>
      <c r="CE146" s="32">
        <v>0.22726956521739128</v>
      </c>
      <c r="CF146" s="33"/>
      <c r="CG146" s="77"/>
    </row>
    <row r="147" spans="1:85" x14ac:dyDescent="0.25">
      <c r="A147" s="39">
        <v>3785966</v>
      </c>
      <c r="B147" s="40" t="s">
        <v>587</v>
      </c>
      <c r="C147" s="40" t="str">
        <f>Table14[[#This Row],[Biomarker Abbreviation]]&amp;" // "&amp;Table14[[#This Row],[Parent OFR]]</f>
        <v>BDCIPP // TDCIPP</v>
      </c>
      <c r="D147" s="28" t="s">
        <v>1153</v>
      </c>
      <c r="E147" s="28" t="s">
        <v>1154</v>
      </c>
      <c r="F147" s="40" t="s">
        <v>48</v>
      </c>
      <c r="G147" s="40">
        <v>2016</v>
      </c>
      <c r="H147" s="40" t="s">
        <v>588</v>
      </c>
      <c r="I147" s="40" t="s">
        <v>589</v>
      </c>
      <c r="J147" s="40" t="s">
        <v>596</v>
      </c>
      <c r="K147" s="40" t="s">
        <v>62</v>
      </c>
      <c r="L147" s="40" t="s">
        <v>40</v>
      </c>
      <c r="M147" s="40" t="s">
        <v>41</v>
      </c>
      <c r="N147" s="40">
        <v>33</v>
      </c>
      <c r="O147" s="41">
        <v>100</v>
      </c>
      <c r="P147" s="40" t="s">
        <v>43</v>
      </c>
      <c r="Q147" s="40" t="s">
        <v>433</v>
      </c>
      <c r="R147" s="40" t="s">
        <v>433</v>
      </c>
      <c r="S147" s="41">
        <v>4.5999999999999996</v>
      </c>
      <c r="T147" s="41">
        <v>7.4</v>
      </c>
      <c r="U147" s="41">
        <v>16.7</v>
      </c>
      <c r="V147" s="40" t="s">
        <v>433</v>
      </c>
      <c r="W147" s="41">
        <v>413</v>
      </c>
      <c r="X147" s="41">
        <v>1.7</v>
      </c>
      <c r="Y147" s="41">
        <v>798</v>
      </c>
      <c r="Z147" s="40" t="s">
        <v>433</v>
      </c>
      <c r="AA147" s="40" t="s">
        <v>433</v>
      </c>
      <c r="AB147" s="41">
        <v>10.9</v>
      </c>
      <c r="AC147" s="40" t="s">
        <v>433</v>
      </c>
      <c r="AD147" s="40">
        <v>10.9</v>
      </c>
      <c r="AE147" s="40">
        <v>413</v>
      </c>
      <c r="AF147" s="40" t="s">
        <v>43</v>
      </c>
      <c r="AG147" s="40">
        <v>10.9</v>
      </c>
      <c r="AH147" s="40" t="s">
        <v>976</v>
      </c>
      <c r="AI147" s="40">
        <v>9.1132687714586602</v>
      </c>
      <c r="AJ147" s="40" t="s">
        <v>977</v>
      </c>
      <c r="AK147" s="40">
        <v>413</v>
      </c>
      <c r="AL147" s="40" t="s">
        <v>976</v>
      </c>
      <c r="AM147" s="75">
        <v>1.5914990266061</v>
      </c>
      <c r="AN147" s="40">
        <v>9.1132687714586602</v>
      </c>
      <c r="AO147" s="40">
        <v>60.3017521090201</v>
      </c>
      <c r="AP147" s="28" t="s">
        <v>1156</v>
      </c>
      <c r="AQ147" s="31">
        <v>1</v>
      </c>
      <c r="AR147" s="32" t="e">
        <f t="shared" si="55"/>
        <v>#VALUE!</v>
      </c>
      <c r="AS147" s="32" t="e">
        <f t="shared" si="56"/>
        <v>#VALUE!</v>
      </c>
      <c r="AT147" s="32">
        <f t="shared" si="57"/>
        <v>4.5999999999999996</v>
      </c>
      <c r="AU147" s="32">
        <f t="shared" si="58"/>
        <v>7.4</v>
      </c>
      <c r="AV147" s="32">
        <f t="shared" si="59"/>
        <v>16.7</v>
      </c>
      <c r="AW147" s="32" t="e">
        <f t="shared" si="60"/>
        <v>#VALUE!</v>
      </c>
      <c r="AX147" s="32">
        <f t="shared" si="61"/>
        <v>413</v>
      </c>
      <c r="AY147" s="32">
        <f t="shared" si="62"/>
        <v>1.7</v>
      </c>
      <c r="AZ147" s="32">
        <f t="shared" si="63"/>
        <v>798</v>
      </c>
      <c r="BA147" s="32" t="e">
        <f t="shared" si="64"/>
        <v>#VALUE!</v>
      </c>
      <c r="BB147" s="32" t="e">
        <f t="shared" si="65"/>
        <v>#VALUE!</v>
      </c>
      <c r="BC147" s="32">
        <f t="shared" si="66"/>
        <v>10.9</v>
      </c>
      <c r="BD147" s="32" t="e">
        <f t="shared" si="67"/>
        <v>#VALUE!</v>
      </c>
      <c r="BE147" s="28">
        <v>3.3582089552238799E-2</v>
      </c>
      <c r="BF147" s="32">
        <v>0.23</v>
      </c>
      <c r="BG147" s="32" t="e">
        <f t="shared" si="68"/>
        <v>#VALUE!</v>
      </c>
      <c r="BH147" s="32" t="e">
        <f t="shared" si="69"/>
        <v>#VALUE!</v>
      </c>
      <c r="BI147" s="32">
        <f t="shared" si="70"/>
        <v>0.67164179104477595</v>
      </c>
      <c r="BJ147" s="32">
        <f t="shared" si="71"/>
        <v>1.080467229072031</v>
      </c>
      <c r="BK147" s="32">
        <f t="shared" si="72"/>
        <v>2.4383517196625561</v>
      </c>
      <c r="BL147" s="32" t="e">
        <f t="shared" si="73"/>
        <v>#VALUE!</v>
      </c>
      <c r="BM147" s="32">
        <f t="shared" si="74"/>
        <v>60.3017521090201</v>
      </c>
      <c r="BN147" s="32">
        <f t="shared" si="75"/>
        <v>0.24821544451654762</v>
      </c>
      <c r="BO147" s="32">
        <f t="shared" si="76"/>
        <v>116.51524983776766</v>
      </c>
      <c r="BP147" s="32" t="e">
        <f t="shared" si="77"/>
        <v>#VALUE!</v>
      </c>
      <c r="BQ147" s="32" t="e">
        <f t="shared" si="78"/>
        <v>#VALUE!</v>
      </c>
      <c r="BR147" s="32">
        <f t="shared" si="79"/>
        <v>1.5914990266060995</v>
      </c>
      <c r="BS147" s="32" t="e">
        <f t="shared" si="80"/>
        <v>#VALUE!</v>
      </c>
      <c r="BT147" s="32"/>
      <c r="BU147" s="32"/>
      <c r="BV147" s="32">
        <v>0.67164179104477595</v>
      </c>
      <c r="BW147" s="32">
        <v>1.080467229072031</v>
      </c>
      <c r="BX147" s="32">
        <v>2.4383517196625561</v>
      </c>
      <c r="BY147" s="32"/>
      <c r="BZ147" s="32">
        <v>60.3017521090201</v>
      </c>
      <c r="CA147" s="32">
        <v>0.24821544451654762</v>
      </c>
      <c r="CB147" s="32">
        <v>116.51524983776766</v>
      </c>
      <c r="CC147" s="32"/>
      <c r="CD147" s="32"/>
      <c r="CE147" s="32">
        <v>1.5914990266060995</v>
      </c>
      <c r="CF147" s="33"/>
      <c r="CG147" s="77"/>
    </row>
    <row r="148" spans="1:85" x14ac:dyDescent="0.25">
      <c r="A148" s="39">
        <v>3785967</v>
      </c>
      <c r="B148" s="40" t="s">
        <v>613</v>
      </c>
      <c r="C148" s="40" t="str">
        <f>Table14[[#This Row],[Biomarker Abbreviation]]&amp;" // "&amp;Table14[[#This Row],[Parent OFR]]</f>
        <v>BDCIPP // TDCIPP</v>
      </c>
      <c r="D148" s="28" t="s">
        <v>1153</v>
      </c>
      <c r="E148" s="28" t="s">
        <v>1154</v>
      </c>
      <c r="F148" s="40" t="s">
        <v>48</v>
      </c>
      <c r="G148" s="40">
        <v>2019</v>
      </c>
      <c r="H148" s="40" t="s">
        <v>614</v>
      </c>
      <c r="I148" s="40" t="s">
        <v>589</v>
      </c>
      <c r="J148" s="40" t="s">
        <v>616</v>
      </c>
      <c r="K148" s="40" t="s">
        <v>62</v>
      </c>
      <c r="L148" s="40" t="s">
        <v>40</v>
      </c>
      <c r="M148" s="40" t="s">
        <v>41</v>
      </c>
      <c r="N148" s="40">
        <v>90</v>
      </c>
      <c r="O148" s="41">
        <v>100</v>
      </c>
      <c r="P148" s="40" t="s">
        <v>43</v>
      </c>
      <c r="Q148" s="40" t="s">
        <v>433</v>
      </c>
      <c r="R148" s="40" t="s">
        <v>433</v>
      </c>
      <c r="S148" s="41">
        <v>1.2</v>
      </c>
      <c r="T148" s="41">
        <v>2.6</v>
      </c>
      <c r="U148" s="41">
        <v>5.4</v>
      </c>
      <c r="V148" s="40" t="s">
        <v>433</v>
      </c>
      <c r="W148" s="40" t="s">
        <v>433</v>
      </c>
      <c r="X148" s="40" t="s">
        <v>433</v>
      </c>
      <c r="Y148" s="41">
        <v>40.4</v>
      </c>
      <c r="Z148" s="40" t="s">
        <v>433</v>
      </c>
      <c r="AA148" s="40" t="s">
        <v>433</v>
      </c>
      <c r="AB148" s="40" t="s">
        <v>433</v>
      </c>
      <c r="AC148" s="40" t="s">
        <v>433</v>
      </c>
      <c r="AD148" s="40">
        <v>2.6</v>
      </c>
      <c r="AE148" s="40">
        <v>16.2725700616318</v>
      </c>
      <c r="AF148" s="40" t="s">
        <v>43</v>
      </c>
      <c r="AG148" s="40">
        <v>2.6</v>
      </c>
      <c r="AH148" s="40" t="s">
        <v>977</v>
      </c>
      <c r="AI148" s="40">
        <v>3.0494896313454198</v>
      </c>
      <c r="AJ148" s="40" t="s">
        <v>977</v>
      </c>
      <c r="AK148" s="40">
        <v>16.2725700616318</v>
      </c>
      <c r="AL148" s="40" t="s">
        <v>977</v>
      </c>
      <c r="AM148" s="75">
        <v>0.268511824847671</v>
      </c>
      <c r="AN148" s="40">
        <v>3.0494896313454198</v>
      </c>
      <c r="AO148" s="40">
        <v>1.6805298008501299</v>
      </c>
      <c r="AP148" s="28" t="s">
        <v>1156</v>
      </c>
      <c r="AQ148" s="31">
        <v>1</v>
      </c>
      <c r="AR148" s="32" t="e">
        <f t="shared" si="55"/>
        <v>#VALUE!</v>
      </c>
      <c r="AS148" s="32" t="e">
        <f t="shared" si="56"/>
        <v>#VALUE!</v>
      </c>
      <c r="AT148" s="32">
        <f t="shared" si="57"/>
        <v>1.2</v>
      </c>
      <c r="AU148" s="32">
        <f t="shared" si="58"/>
        <v>2.6</v>
      </c>
      <c r="AV148" s="32">
        <f t="shared" si="59"/>
        <v>5.4</v>
      </c>
      <c r="AW148" s="32" t="e">
        <f t="shared" si="60"/>
        <v>#VALUE!</v>
      </c>
      <c r="AX148" s="32" t="e">
        <f t="shared" si="61"/>
        <v>#VALUE!</v>
      </c>
      <c r="AY148" s="32" t="e">
        <f t="shared" si="62"/>
        <v>#VALUE!</v>
      </c>
      <c r="AZ148" s="32">
        <f t="shared" si="63"/>
        <v>40.4</v>
      </c>
      <c r="BA148" s="32" t="e">
        <f t="shared" si="64"/>
        <v>#VALUE!</v>
      </c>
      <c r="BB148" s="32" t="e">
        <f t="shared" si="65"/>
        <v>#VALUE!</v>
      </c>
      <c r="BC148" s="32" t="e">
        <f t="shared" si="66"/>
        <v>#VALUE!</v>
      </c>
      <c r="BD148" s="32" t="e">
        <f t="shared" si="67"/>
        <v>#VALUE!</v>
      </c>
      <c r="BE148" s="28">
        <v>2.37529691211401E-2</v>
      </c>
      <c r="BF148" s="32">
        <v>0.23</v>
      </c>
      <c r="BG148" s="32" t="e">
        <f t="shared" si="68"/>
        <v>#VALUE!</v>
      </c>
      <c r="BH148" s="32" t="e">
        <f t="shared" si="69"/>
        <v>#VALUE!</v>
      </c>
      <c r="BI148" s="32">
        <f t="shared" si="70"/>
        <v>0.12392853454507878</v>
      </c>
      <c r="BJ148" s="32">
        <f t="shared" si="71"/>
        <v>0.26851182484767072</v>
      </c>
      <c r="BK148" s="32">
        <f t="shared" si="72"/>
        <v>0.55767840545285463</v>
      </c>
      <c r="BL148" s="32" t="e">
        <f t="shared" si="73"/>
        <v>#VALUE!</v>
      </c>
      <c r="BM148" s="32" t="e">
        <f t="shared" si="74"/>
        <v>#VALUE!</v>
      </c>
      <c r="BN148" s="32" t="e">
        <f t="shared" si="75"/>
        <v>#VALUE!</v>
      </c>
      <c r="BO148" s="32">
        <f t="shared" si="76"/>
        <v>4.172260663017652</v>
      </c>
      <c r="BP148" s="32" t="e">
        <f t="shared" si="77"/>
        <v>#VALUE!</v>
      </c>
      <c r="BQ148" s="32" t="e">
        <f t="shared" si="78"/>
        <v>#VALUE!</v>
      </c>
      <c r="BR148" s="32" t="e">
        <f t="shared" si="79"/>
        <v>#VALUE!</v>
      </c>
      <c r="BS148" s="32" t="e">
        <f t="shared" si="80"/>
        <v>#VALUE!</v>
      </c>
      <c r="BT148" s="32"/>
      <c r="BU148" s="32"/>
      <c r="BV148" s="32">
        <v>0.12392853454507878</v>
      </c>
      <c r="BW148" s="32">
        <v>0.26851182484767072</v>
      </c>
      <c r="BX148" s="32">
        <v>0.55767840545285463</v>
      </c>
      <c r="BY148" s="32"/>
      <c r="BZ148" s="32"/>
      <c r="CA148" s="32"/>
      <c r="CB148" s="32">
        <v>4.172260663017652</v>
      </c>
      <c r="CC148" s="32"/>
      <c r="CD148" s="32"/>
      <c r="CE148" s="32"/>
      <c r="CF148" s="33"/>
      <c r="CG148" s="77"/>
    </row>
    <row r="149" spans="1:85" x14ac:dyDescent="0.25">
      <c r="A149" s="39">
        <v>3785967</v>
      </c>
      <c r="B149" s="40" t="s">
        <v>613</v>
      </c>
      <c r="C149" s="40" t="str">
        <f>Table14[[#This Row],[Biomarker Abbreviation]]&amp;" // "&amp;Table14[[#This Row],[Parent OFR]]</f>
        <v>BDCIPP // TDCIPP</v>
      </c>
      <c r="D149" s="28" t="s">
        <v>1153</v>
      </c>
      <c r="E149" s="28" t="s">
        <v>1154</v>
      </c>
      <c r="F149" s="40" t="s">
        <v>409</v>
      </c>
      <c r="G149" s="40">
        <v>2019</v>
      </c>
      <c r="H149" s="40" t="s">
        <v>614</v>
      </c>
      <c r="I149" s="40" t="s">
        <v>589</v>
      </c>
      <c r="J149" s="40" t="s">
        <v>618</v>
      </c>
      <c r="K149" s="40" t="s">
        <v>62</v>
      </c>
      <c r="L149" s="40" t="s">
        <v>40</v>
      </c>
      <c r="M149" s="40" t="s">
        <v>41</v>
      </c>
      <c r="N149" s="40">
        <v>96</v>
      </c>
      <c r="O149" s="41">
        <v>100</v>
      </c>
      <c r="P149" s="40" t="s">
        <v>43</v>
      </c>
      <c r="Q149" s="40" t="s">
        <v>433</v>
      </c>
      <c r="R149" s="40" t="s">
        <v>433</v>
      </c>
      <c r="S149" s="41">
        <v>0.6</v>
      </c>
      <c r="T149" s="41">
        <v>1.1000000000000001</v>
      </c>
      <c r="U149" s="41">
        <v>2.2000000000000002</v>
      </c>
      <c r="V149" s="40" t="s">
        <v>433</v>
      </c>
      <c r="W149" s="40" t="s">
        <v>433</v>
      </c>
      <c r="X149" s="40" t="s">
        <v>433</v>
      </c>
      <c r="Y149" s="41">
        <v>7.8</v>
      </c>
      <c r="Z149" s="40" t="s">
        <v>433</v>
      </c>
      <c r="AA149" s="40" t="s">
        <v>433</v>
      </c>
      <c r="AB149" s="40" t="s">
        <v>433</v>
      </c>
      <c r="AC149" s="40" t="s">
        <v>433</v>
      </c>
      <c r="AD149" s="40">
        <v>1.1000000000000001</v>
      </c>
      <c r="AE149" s="40">
        <v>5.3632346000322499</v>
      </c>
      <c r="AF149" s="40" t="s">
        <v>43</v>
      </c>
      <c r="AG149" s="40">
        <v>1.1000000000000001</v>
      </c>
      <c r="AH149" s="40" t="s">
        <v>977</v>
      </c>
      <c r="AI149" s="40">
        <v>2.6199622712132999</v>
      </c>
      <c r="AJ149" s="40" t="s">
        <v>977</v>
      </c>
      <c r="AK149" s="40">
        <v>5.3632346000322499</v>
      </c>
      <c r="AL149" s="40" t="s">
        <v>977</v>
      </c>
      <c r="AM149" s="75">
        <v>7.5756521739130403E-2</v>
      </c>
      <c r="AN149" s="40">
        <v>2.6199622712132999</v>
      </c>
      <c r="AO149" s="40">
        <v>0.369363635063091</v>
      </c>
      <c r="AP149" s="28" t="s">
        <v>1156</v>
      </c>
      <c r="AQ149" s="31">
        <v>1</v>
      </c>
      <c r="AR149" s="32" t="e">
        <f t="shared" si="55"/>
        <v>#VALUE!</v>
      </c>
      <c r="AS149" s="32" t="e">
        <f t="shared" si="56"/>
        <v>#VALUE!</v>
      </c>
      <c r="AT149" s="32">
        <f t="shared" si="57"/>
        <v>0.6</v>
      </c>
      <c r="AU149" s="32">
        <f t="shared" si="58"/>
        <v>1.1000000000000001</v>
      </c>
      <c r="AV149" s="32">
        <f t="shared" si="59"/>
        <v>2.2000000000000002</v>
      </c>
      <c r="AW149" s="32" t="e">
        <f t="shared" si="60"/>
        <v>#VALUE!</v>
      </c>
      <c r="AX149" s="32" t="e">
        <f t="shared" si="61"/>
        <v>#VALUE!</v>
      </c>
      <c r="AY149" s="32" t="e">
        <f t="shared" si="62"/>
        <v>#VALUE!</v>
      </c>
      <c r="AZ149" s="32">
        <f t="shared" si="63"/>
        <v>7.8</v>
      </c>
      <c r="BA149" s="32" t="e">
        <f t="shared" si="64"/>
        <v>#VALUE!</v>
      </c>
      <c r="BB149" s="32" t="e">
        <f t="shared" si="65"/>
        <v>#VALUE!</v>
      </c>
      <c r="BC149" s="32" t="e">
        <f t="shared" si="66"/>
        <v>#VALUE!</v>
      </c>
      <c r="BD149" s="32" t="e">
        <f t="shared" si="67"/>
        <v>#VALUE!</v>
      </c>
      <c r="BE149" s="28">
        <v>1.584E-2</v>
      </c>
      <c r="BF149" s="32">
        <v>0.23</v>
      </c>
      <c r="BG149" s="32" t="e">
        <f t="shared" si="68"/>
        <v>#VALUE!</v>
      </c>
      <c r="BH149" s="32" t="e">
        <f t="shared" si="69"/>
        <v>#VALUE!</v>
      </c>
      <c r="BI149" s="32">
        <f t="shared" si="70"/>
        <v>4.1321739130434784E-2</v>
      </c>
      <c r="BJ149" s="32">
        <f t="shared" si="71"/>
        <v>7.5756521739130445E-2</v>
      </c>
      <c r="BK149" s="32">
        <f t="shared" si="72"/>
        <v>0.15151304347826089</v>
      </c>
      <c r="BL149" s="32" t="e">
        <f t="shared" si="73"/>
        <v>#VALUE!</v>
      </c>
      <c r="BM149" s="32" t="e">
        <f t="shared" si="74"/>
        <v>#VALUE!</v>
      </c>
      <c r="BN149" s="32" t="e">
        <f t="shared" si="75"/>
        <v>#VALUE!</v>
      </c>
      <c r="BO149" s="32">
        <f t="shared" si="76"/>
        <v>0.53718260869565215</v>
      </c>
      <c r="BP149" s="32" t="e">
        <f t="shared" si="77"/>
        <v>#VALUE!</v>
      </c>
      <c r="BQ149" s="32" t="e">
        <f t="shared" si="78"/>
        <v>#VALUE!</v>
      </c>
      <c r="BR149" s="32" t="e">
        <f t="shared" si="79"/>
        <v>#VALUE!</v>
      </c>
      <c r="BS149" s="32" t="e">
        <f t="shared" si="80"/>
        <v>#VALUE!</v>
      </c>
      <c r="BT149" s="32"/>
      <c r="BU149" s="32"/>
      <c r="BV149" s="32">
        <v>4.1321739130434784E-2</v>
      </c>
      <c r="BW149" s="32">
        <v>7.5756521739130445E-2</v>
      </c>
      <c r="BX149" s="32">
        <v>0.15151304347826089</v>
      </c>
      <c r="BY149" s="32"/>
      <c r="BZ149" s="32"/>
      <c r="CA149" s="32"/>
      <c r="CB149" s="32">
        <v>0.53718260869565215</v>
      </c>
      <c r="CC149" s="32"/>
      <c r="CD149" s="32"/>
      <c r="CE149" s="32"/>
      <c r="CF149" s="33"/>
      <c r="CG149" s="77"/>
    </row>
    <row r="150" spans="1:85" x14ac:dyDescent="0.25">
      <c r="A150" s="39">
        <v>3785969</v>
      </c>
      <c r="B150" s="40" t="s">
        <v>630</v>
      </c>
      <c r="C150" s="40" t="str">
        <f>Table14[[#This Row],[Biomarker Abbreviation]]&amp;" // "&amp;Table14[[#This Row],[Parent OFR]]</f>
        <v>BDCIPP // TDCIPP</v>
      </c>
      <c r="D150" s="28" t="s">
        <v>1153</v>
      </c>
      <c r="E150" s="28" t="s">
        <v>1154</v>
      </c>
      <c r="F150" s="40" t="s">
        <v>201</v>
      </c>
      <c r="G150" s="40">
        <v>2017</v>
      </c>
      <c r="H150" s="40" t="s">
        <v>631</v>
      </c>
      <c r="I150" s="40" t="s">
        <v>632</v>
      </c>
      <c r="J150" s="40" t="s">
        <v>634</v>
      </c>
      <c r="K150" s="40" t="s">
        <v>62</v>
      </c>
      <c r="L150" s="40" t="s">
        <v>40</v>
      </c>
      <c r="M150" s="40" t="s">
        <v>41</v>
      </c>
      <c r="N150" s="40">
        <v>5</v>
      </c>
      <c r="O150" s="40" t="s">
        <v>81</v>
      </c>
      <c r="P150" s="40" t="s">
        <v>43</v>
      </c>
      <c r="Q150" s="40" t="s">
        <v>433</v>
      </c>
      <c r="R150" s="40" t="s">
        <v>433</v>
      </c>
      <c r="S150" s="40" t="s">
        <v>433</v>
      </c>
      <c r="T150" s="40" t="s">
        <v>433</v>
      </c>
      <c r="U150" s="40" t="s">
        <v>433</v>
      </c>
      <c r="V150" s="40" t="s">
        <v>433</v>
      </c>
      <c r="W150" s="40" t="s">
        <v>433</v>
      </c>
      <c r="X150" s="40" t="s">
        <v>433</v>
      </c>
      <c r="Y150" s="40" t="s">
        <v>433</v>
      </c>
      <c r="Z150" s="41">
        <v>57.53</v>
      </c>
      <c r="AA150" s="41">
        <v>84.97</v>
      </c>
      <c r="AB150" s="41">
        <v>1.53</v>
      </c>
      <c r="AC150" s="40" t="s">
        <v>433</v>
      </c>
      <c r="AD150" s="40">
        <v>1.53</v>
      </c>
      <c r="AE150" s="40"/>
      <c r="AF150" s="40" t="s">
        <v>43</v>
      </c>
      <c r="AG150" s="40">
        <v>1.53</v>
      </c>
      <c r="AH150" s="40" t="s">
        <v>976</v>
      </c>
      <c r="AI150" s="40"/>
      <c r="AJ150" s="40"/>
      <c r="AK150" s="40"/>
      <c r="AL150" s="40"/>
      <c r="AM150" s="75">
        <v>0.21406834796600099</v>
      </c>
      <c r="AN150" s="40"/>
      <c r="AO150" s="40"/>
      <c r="AP150" s="28" t="s">
        <v>1156</v>
      </c>
      <c r="AQ150" s="31">
        <v>1</v>
      </c>
      <c r="AR150" s="32" t="e">
        <f t="shared" si="55"/>
        <v>#VALUE!</v>
      </c>
      <c r="AS150" s="32" t="e">
        <f t="shared" si="56"/>
        <v>#VALUE!</v>
      </c>
      <c r="AT150" s="32" t="e">
        <f t="shared" si="57"/>
        <v>#VALUE!</v>
      </c>
      <c r="AU150" s="32" t="e">
        <f t="shared" si="58"/>
        <v>#VALUE!</v>
      </c>
      <c r="AV150" s="32" t="e">
        <f t="shared" si="59"/>
        <v>#VALUE!</v>
      </c>
      <c r="AW150" s="32" t="e">
        <f t="shared" si="60"/>
        <v>#VALUE!</v>
      </c>
      <c r="AX150" s="32" t="e">
        <f t="shared" si="61"/>
        <v>#VALUE!</v>
      </c>
      <c r="AY150" s="32" t="e">
        <f t="shared" si="62"/>
        <v>#VALUE!</v>
      </c>
      <c r="AZ150" s="32" t="e">
        <f t="shared" si="63"/>
        <v>#VALUE!</v>
      </c>
      <c r="BA150" s="32">
        <f t="shared" si="64"/>
        <v>57.53</v>
      </c>
      <c r="BB150" s="32">
        <f t="shared" si="65"/>
        <v>84.97</v>
      </c>
      <c r="BC150" s="32">
        <f t="shared" si="66"/>
        <v>1.53</v>
      </c>
      <c r="BD150" s="32" t="e">
        <f t="shared" si="67"/>
        <v>#VALUE!</v>
      </c>
      <c r="BE150" s="28">
        <v>3.2180209171359601E-2</v>
      </c>
      <c r="BF150" s="32">
        <v>0.23</v>
      </c>
      <c r="BG150" s="32" t="e">
        <f t="shared" si="68"/>
        <v>#VALUE!</v>
      </c>
      <c r="BH150" s="32" t="e">
        <f t="shared" si="69"/>
        <v>#VALUE!</v>
      </c>
      <c r="BI150" s="32" t="e">
        <f t="shared" si="70"/>
        <v>#VALUE!</v>
      </c>
      <c r="BJ150" s="32" t="e">
        <f t="shared" si="71"/>
        <v>#VALUE!</v>
      </c>
      <c r="BK150" s="32" t="e">
        <f t="shared" si="72"/>
        <v>#VALUE!</v>
      </c>
      <c r="BL150" s="32" t="e">
        <f t="shared" si="73"/>
        <v>#VALUE!</v>
      </c>
      <c r="BM150" s="32" t="e">
        <f t="shared" si="74"/>
        <v>#VALUE!</v>
      </c>
      <c r="BN150" s="32" t="e">
        <f t="shared" si="75"/>
        <v>#VALUE!</v>
      </c>
      <c r="BO150" s="32" t="e">
        <f t="shared" si="76"/>
        <v>#VALUE!</v>
      </c>
      <c r="BP150" s="32">
        <f t="shared" si="77"/>
        <v>8.0492497114274695</v>
      </c>
      <c r="BQ150" s="32">
        <f t="shared" si="78"/>
        <v>11.888488579523587</v>
      </c>
      <c r="BR150" s="32">
        <f t="shared" si="79"/>
        <v>0.21406834796600083</v>
      </c>
      <c r="BS150" s="32" t="e">
        <f t="shared" si="80"/>
        <v>#VALUE!</v>
      </c>
      <c r="BT150" s="32"/>
      <c r="BU150" s="32"/>
      <c r="BV150" s="32"/>
      <c r="BW150" s="32"/>
      <c r="BX150" s="32"/>
      <c r="BY150" s="32"/>
      <c r="BZ150" s="32"/>
      <c r="CA150" s="32"/>
      <c r="CB150" s="32"/>
      <c r="CC150" s="32">
        <v>8.0492497114274695</v>
      </c>
      <c r="CD150" s="32">
        <v>11.888488579523587</v>
      </c>
      <c r="CE150" s="32">
        <v>0.21406834796600083</v>
      </c>
      <c r="CF150" s="33"/>
      <c r="CG150" s="77"/>
    </row>
    <row r="151" spans="1:85" x14ac:dyDescent="0.25">
      <c r="A151" s="39">
        <v>3785969</v>
      </c>
      <c r="B151" s="40" t="s">
        <v>630</v>
      </c>
      <c r="C151" s="40" t="str">
        <f>Table14[[#This Row],[Biomarker Abbreviation]]&amp;" // "&amp;Table14[[#This Row],[Parent OFR]]</f>
        <v>BDCIPP // TDCIPP</v>
      </c>
      <c r="D151" s="28" t="s">
        <v>1153</v>
      </c>
      <c r="E151" s="28" t="s">
        <v>1154</v>
      </c>
      <c r="F151" s="40" t="s">
        <v>201</v>
      </c>
      <c r="G151" s="40">
        <v>2017</v>
      </c>
      <c r="H151" s="40" t="s">
        <v>631</v>
      </c>
      <c r="I151" s="40" t="s">
        <v>632</v>
      </c>
      <c r="J151" s="40" t="s">
        <v>638</v>
      </c>
      <c r="K151" s="40" t="s">
        <v>62</v>
      </c>
      <c r="L151" s="40" t="s">
        <v>40</v>
      </c>
      <c r="M151" s="40" t="s">
        <v>41</v>
      </c>
      <c r="N151" s="40">
        <v>7</v>
      </c>
      <c r="O151" s="40" t="s">
        <v>81</v>
      </c>
      <c r="P151" s="40" t="s">
        <v>43</v>
      </c>
      <c r="Q151" s="40" t="s">
        <v>433</v>
      </c>
      <c r="R151" s="40" t="s">
        <v>433</v>
      </c>
      <c r="S151" s="40" t="s">
        <v>433</v>
      </c>
      <c r="T151" s="40" t="s">
        <v>433</v>
      </c>
      <c r="U151" s="40" t="s">
        <v>433</v>
      </c>
      <c r="V151" s="40" t="s">
        <v>433</v>
      </c>
      <c r="W151" s="40" t="s">
        <v>433</v>
      </c>
      <c r="X151" s="40" t="s">
        <v>433</v>
      </c>
      <c r="Y151" s="40" t="s">
        <v>433</v>
      </c>
      <c r="Z151" s="41">
        <v>14.83</v>
      </c>
      <c r="AA151" s="41">
        <v>26.36</v>
      </c>
      <c r="AB151" s="41">
        <v>3.31</v>
      </c>
      <c r="AC151" s="40" t="s">
        <v>433</v>
      </c>
      <c r="AD151" s="40">
        <v>3.31</v>
      </c>
      <c r="AE151" s="40"/>
      <c r="AF151" s="40" t="s">
        <v>43</v>
      </c>
      <c r="AG151" s="40">
        <v>3.31</v>
      </c>
      <c r="AH151" s="40" t="s">
        <v>976</v>
      </c>
      <c r="AI151" s="40"/>
      <c r="AJ151" s="40"/>
      <c r="AK151" s="40"/>
      <c r="AL151" s="40"/>
      <c r="AM151" s="75">
        <v>0.46311518416174102</v>
      </c>
      <c r="AN151" s="40"/>
      <c r="AO151" s="40"/>
      <c r="AP151" s="28" t="s">
        <v>1156</v>
      </c>
      <c r="AQ151" s="31">
        <v>1</v>
      </c>
      <c r="AR151" s="32" t="e">
        <f t="shared" si="55"/>
        <v>#VALUE!</v>
      </c>
      <c r="AS151" s="32" t="e">
        <f t="shared" si="56"/>
        <v>#VALUE!</v>
      </c>
      <c r="AT151" s="32" t="e">
        <f t="shared" si="57"/>
        <v>#VALUE!</v>
      </c>
      <c r="AU151" s="32" t="e">
        <f t="shared" si="58"/>
        <v>#VALUE!</v>
      </c>
      <c r="AV151" s="32" t="e">
        <f t="shared" si="59"/>
        <v>#VALUE!</v>
      </c>
      <c r="AW151" s="32" t="e">
        <f t="shared" si="60"/>
        <v>#VALUE!</v>
      </c>
      <c r="AX151" s="32" t="e">
        <f t="shared" si="61"/>
        <v>#VALUE!</v>
      </c>
      <c r="AY151" s="32" t="e">
        <f t="shared" si="62"/>
        <v>#VALUE!</v>
      </c>
      <c r="AZ151" s="32" t="e">
        <f t="shared" si="63"/>
        <v>#VALUE!</v>
      </c>
      <c r="BA151" s="32">
        <f t="shared" si="64"/>
        <v>14.83</v>
      </c>
      <c r="BB151" s="32">
        <f t="shared" si="65"/>
        <v>26.36</v>
      </c>
      <c r="BC151" s="32">
        <f t="shared" si="66"/>
        <v>3.31</v>
      </c>
      <c r="BD151" s="32" t="e">
        <f t="shared" si="67"/>
        <v>#VALUE!</v>
      </c>
      <c r="BE151" s="28">
        <v>3.2180209171359601E-2</v>
      </c>
      <c r="BF151" s="32">
        <v>0.23</v>
      </c>
      <c r="BG151" s="32" t="e">
        <f t="shared" si="68"/>
        <v>#VALUE!</v>
      </c>
      <c r="BH151" s="32" t="e">
        <f t="shared" si="69"/>
        <v>#VALUE!</v>
      </c>
      <c r="BI151" s="32" t="e">
        <f t="shared" si="70"/>
        <v>#VALUE!</v>
      </c>
      <c r="BJ151" s="32" t="e">
        <f t="shared" si="71"/>
        <v>#VALUE!</v>
      </c>
      <c r="BK151" s="32" t="e">
        <f t="shared" si="72"/>
        <v>#VALUE!</v>
      </c>
      <c r="BL151" s="32" t="e">
        <f t="shared" si="73"/>
        <v>#VALUE!</v>
      </c>
      <c r="BM151" s="32" t="e">
        <f t="shared" si="74"/>
        <v>#VALUE!</v>
      </c>
      <c r="BN151" s="32" t="e">
        <f t="shared" si="75"/>
        <v>#VALUE!</v>
      </c>
      <c r="BO151" s="32" t="e">
        <f t="shared" si="76"/>
        <v>#VALUE!</v>
      </c>
      <c r="BP151" s="32">
        <f t="shared" si="77"/>
        <v>2.0749239217880993</v>
      </c>
      <c r="BQ151" s="32">
        <f t="shared" si="78"/>
        <v>3.688131798943648</v>
      </c>
      <c r="BR151" s="32">
        <f t="shared" si="79"/>
        <v>0.46311518416174036</v>
      </c>
      <c r="BS151" s="32" t="e">
        <f t="shared" si="80"/>
        <v>#VALUE!</v>
      </c>
      <c r="BT151" s="32"/>
      <c r="BU151" s="32"/>
      <c r="BV151" s="32"/>
      <c r="BW151" s="32"/>
      <c r="BX151" s="32"/>
      <c r="BY151" s="32"/>
      <c r="BZ151" s="32"/>
      <c r="CA151" s="32"/>
      <c r="CB151" s="32"/>
      <c r="CC151" s="32">
        <v>2.0749239217880993</v>
      </c>
      <c r="CD151" s="32">
        <v>3.688131798943648</v>
      </c>
      <c r="CE151" s="32">
        <v>0.46311518416174036</v>
      </c>
      <c r="CF151" s="33"/>
      <c r="CG151" s="77"/>
    </row>
    <row r="152" spans="1:85" x14ac:dyDescent="0.25">
      <c r="A152" s="39">
        <v>3785969</v>
      </c>
      <c r="B152" s="40" t="s">
        <v>630</v>
      </c>
      <c r="C152" s="40" t="str">
        <f>Table14[[#This Row],[Biomarker Abbreviation]]&amp;" // "&amp;Table14[[#This Row],[Parent OFR]]</f>
        <v>BDCIPP // TDCIPP</v>
      </c>
      <c r="D152" s="28" t="s">
        <v>1153</v>
      </c>
      <c r="E152" s="28" t="s">
        <v>1154</v>
      </c>
      <c r="F152" s="40" t="s">
        <v>201</v>
      </c>
      <c r="G152" s="40">
        <v>2017</v>
      </c>
      <c r="H152" s="40" t="s">
        <v>631</v>
      </c>
      <c r="I152" s="40" t="s">
        <v>632</v>
      </c>
      <c r="J152" s="40" t="s">
        <v>642</v>
      </c>
      <c r="K152" s="40" t="s">
        <v>62</v>
      </c>
      <c r="L152" s="40" t="s">
        <v>40</v>
      </c>
      <c r="M152" s="40" t="s">
        <v>41</v>
      </c>
      <c r="N152" s="40">
        <v>10</v>
      </c>
      <c r="O152" s="40" t="s">
        <v>81</v>
      </c>
      <c r="P152" s="40" t="s">
        <v>43</v>
      </c>
      <c r="Q152" s="40" t="s">
        <v>433</v>
      </c>
      <c r="R152" s="40" t="s">
        <v>433</v>
      </c>
      <c r="S152" s="40" t="s">
        <v>433</v>
      </c>
      <c r="T152" s="40" t="s">
        <v>433</v>
      </c>
      <c r="U152" s="40" t="s">
        <v>433</v>
      </c>
      <c r="V152" s="40" t="s">
        <v>433</v>
      </c>
      <c r="W152" s="40" t="s">
        <v>433</v>
      </c>
      <c r="X152" s="40" t="s">
        <v>433</v>
      </c>
      <c r="Y152" s="40" t="s">
        <v>433</v>
      </c>
      <c r="Z152" s="41">
        <v>13.36</v>
      </c>
      <c r="AA152" s="41">
        <v>19.12</v>
      </c>
      <c r="AB152" s="41">
        <v>5.89</v>
      </c>
      <c r="AC152" s="40" t="s">
        <v>433</v>
      </c>
      <c r="AD152" s="40">
        <v>5.89</v>
      </c>
      <c r="AE152" s="40"/>
      <c r="AF152" s="40" t="s">
        <v>43</v>
      </c>
      <c r="AG152" s="40">
        <v>5.89</v>
      </c>
      <c r="AH152" s="40" t="s">
        <v>976</v>
      </c>
      <c r="AI152" s="40"/>
      <c r="AJ152" s="40"/>
      <c r="AK152" s="40"/>
      <c r="AL152" s="40"/>
      <c r="AM152" s="75">
        <v>0.82409318269264398</v>
      </c>
      <c r="AN152" s="40"/>
      <c r="AO152" s="40"/>
      <c r="AP152" s="28" t="s">
        <v>1156</v>
      </c>
      <c r="AQ152" s="31">
        <v>1</v>
      </c>
      <c r="AR152" s="32" t="e">
        <f t="shared" si="55"/>
        <v>#VALUE!</v>
      </c>
      <c r="AS152" s="32" t="e">
        <f t="shared" si="56"/>
        <v>#VALUE!</v>
      </c>
      <c r="AT152" s="32" t="e">
        <f t="shared" si="57"/>
        <v>#VALUE!</v>
      </c>
      <c r="AU152" s="32" t="e">
        <f t="shared" si="58"/>
        <v>#VALUE!</v>
      </c>
      <c r="AV152" s="32" t="e">
        <f t="shared" si="59"/>
        <v>#VALUE!</v>
      </c>
      <c r="AW152" s="32" t="e">
        <f t="shared" si="60"/>
        <v>#VALUE!</v>
      </c>
      <c r="AX152" s="32" t="e">
        <f t="shared" si="61"/>
        <v>#VALUE!</v>
      </c>
      <c r="AY152" s="32" t="e">
        <f t="shared" si="62"/>
        <v>#VALUE!</v>
      </c>
      <c r="AZ152" s="32" t="e">
        <f t="shared" si="63"/>
        <v>#VALUE!</v>
      </c>
      <c r="BA152" s="32">
        <f t="shared" si="64"/>
        <v>13.36</v>
      </c>
      <c r="BB152" s="32">
        <f t="shared" si="65"/>
        <v>19.12</v>
      </c>
      <c r="BC152" s="32">
        <f t="shared" si="66"/>
        <v>5.89</v>
      </c>
      <c r="BD152" s="32" t="e">
        <f t="shared" si="67"/>
        <v>#VALUE!</v>
      </c>
      <c r="BE152" s="28">
        <v>3.2180209171359601E-2</v>
      </c>
      <c r="BF152" s="32">
        <v>0.23</v>
      </c>
      <c r="BG152" s="32" t="e">
        <f t="shared" si="68"/>
        <v>#VALUE!</v>
      </c>
      <c r="BH152" s="32" t="e">
        <f t="shared" si="69"/>
        <v>#VALUE!</v>
      </c>
      <c r="BI152" s="32" t="e">
        <f t="shared" si="70"/>
        <v>#VALUE!</v>
      </c>
      <c r="BJ152" s="32" t="e">
        <f t="shared" si="71"/>
        <v>#VALUE!</v>
      </c>
      <c r="BK152" s="32" t="e">
        <f t="shared" si="72"/>
        <v>#VALUE!</v>
      </c>
      <c r="BL152" s="32" t="e">
        <f t="shared" si="73"/>
        <v>#VALUE!</v>
      </c>
      <c r="BM152" s="32" t="e">
        <f t="shared" si="74"/>
        <v>#VALUE!</v>
      </c>
      <c r="BN152" s="32" t="e">
        <f t="shared" si="75"/>
        <v>#VALUE!</v>
      </c>
      <c r="BO152" s="32" t="e">
        <f t="shared" si="76"/>
        <v>#VALUE!</v>
      </c>
      <c r="BP152" s="32">
        <f t="shared" si="77"/>
        <v>1.8692504109972357</v>
      </c>
      <c r="BQ152" s="32">
        <f t="shared" si="78"/>
        <v>2.6751547798104154</v>
      </c>
      <c r="BR152" s="32">
        <f t="shared" si="79"/>
        <v>0.82409318269264364</v>
      </c>
      <c r="BS152" s="32" t="e">
        <f t="shared" si="80"/>
        <v>#VALUE!</v>
      </c>
      <c r="BT152" s="32"/>
      <c r="BU152" s="32"/>
      <c r="BV152" s="32"/>
      <c r="BW152" s="32"/>
      <c r="BX152" s="32"/>
      <c r="BY152" s="32"/>
      <c r="BZ152" s="32"/>
      <c r="CA152" s="32"/>
      <c r="CB152" s="32"/>
      <c r="CC152" s="32">
        <v>1.8692504109972357</v>
      </c>
      <c r="CD152" s="32">
        <v>2.6751547798104154</v>
      </c>
      <c r="CE152" s="32">
        <v>0.82409318269264364</v>
      </c>
      <c r="CF152" s="33"/>
      <c r="CG152" s="77"/>
    </row>
    <row r="153" spans="1:85" x14ac:dyDescent="0.25">
      <c r="A153" s="39">
        <v>3785969</v>
      </c>
      <c r="B153" s="40" t="s">
        <v>630</v>
      </c>
      <c r="C153" s="40" t="str">
        <f>Table14[[#This Row],[Biomarker Abbreviation]]&amp;" // "&amp;Table14[[#This Row],[Parent OFR]]</f>
        <v>BDCIPP // TDCIPP</v>
      </c>
      <c r="D153" s="28" t="s">
        <v>1153</v>
      </c>
      <c r="E153" s="28" t="s">
        <v>1154</v>
      </c>
      <c r="F153" s="40" t="s">
        <v>201</v>
      </c>
      <c r="G153" s="40">
        <v>2017</v>
      </c>
      <c r="H153" s="40" t="s">
        <v>631</v>
      </c>
      <c r="I153" s="40" t="s">
        <v>632</v>
      </c>
      <c r="J153" s="40" t="s">
        <v>645</v>
      </c>
      <c r="K153" s="40" t="s">
        <v>62</v>
      </c>
      <c r="L153" s="40" t="s">
        <v>40</v>
      </c>
      <c r="M153" s="40" t="s">
        <v>41</v>
      </c>
      <c r="N153" s="40">
        <v>14</v>
      </c>
      <c r="O153" s="40" t="s">
        <v>81</v>
      </c>
      <c r="P153" s="40" t="s">
        <v>43</v>
      </c>
      <c r="Q153" s="40" t="s">
        <v>433</v>
      </c>
      <c r="R153" s="40" t="s">
        <v>433</v>
      </c>
      <c r="S153" s="40" t="s">
        <v>433</v>
      </c>
      <c r="T153" s="40" t="s">
        <v>433</v>
      </c>
      <c r="U153" s="40" t="s">
        <v>433</v>
      </c>
      <c r="V153" s="40" t="s">
        <v>433</v>
      </c>
      <c r="W153" s="40" t="s">
        <v>433</v>
      </c>
      <c r="X153" s="40" t="s">
        <v>433</v>
      </c>
      <c r="Y153" s="40" t="s">
        <v>433</v>
      </c>
      <c r="Z153" s="41">
        <v>13.09</v>
      </c>
      <c r="AA153" s="41">
        <v>18.48</v>
      </c>
      <c r="AB153" s="41">
        <v>3.39</v>
      </c>
      <c r="AC153" s="40" t="s">
        <v>433</v>
      </c>
      <c r="AD153" s="40">
        <v>3.39</v>
      </c>
      <c r="AE153" s="40"/>
      <c r="AF153" s="40" t="s">
        <v>43</v>
      </c>
      <c r="AG153" s="40">
        <v>3.39</v>
      </c>
      <c r="AH153" s="40" t="s">
        <v>976</v>
      </c>
      <c r="AI153" s="40"/>
      <c r="AJ153" s="40"/>
      <c r="AK153" s="40"/>
      <c r="AL153" s="40"/>
      <c r="AM153" s="75">
        <v>0.47430830039525701</v>
      </c>
      <c r="AN153" s="40"/>
      <c r="AO153" s="40"/>
      <c r="AP153" s="28" t="s">
        <v>1156</v>
      </c>
      <c r="AQ153" s="31">
        <v>1</v>
      </c>
      <c r="AR153" s="32" t="e">
        <f t="shared" si="55"/>
        <v>#VALUE!</v>
      </c>
      <c r="AS153" s="32" t="e">
        <f t="shared" si="56"/>
        <v>#VALUE!</v>
      </c>
      <c r="AT153" s="32" t="e">
        <f t="shared" si="57"/>
        <v>#VALUE!</v>
      </c>
      <c r="AU153" s="32" t="e">
        <f t="shared" si="58"/>
        <v>#VALUE!</v>
      </c>
      <c r="AV153" s="32" t="e">
        <f t="shared" si="59"/>
        <v>#VALUE!</v>
      </c>
      <c r="AW153" s="32" t="e">
        <f t="shared" si="60"/>
        <v>#VALUE!</v>
      </c>
      <c r="AX153" s="32" t="e">
        <f t="shared" si="61"/>
        <v>#VALUE!</v>
      </c>
      <c r="AY153" s="32" t="e">
        <f t="shared" si="62"/>
        <v>#VALUE!</v>
      </c>
      <c r="AZ153" s="32" t="e">
        <f t="shared" si="63"/>
        <v>#VALUE!</v>
      </c>
      <c r="BA153" s="32">
        <f t="shared" si="64"/>
        <v>13.09</v>
      </c>
      <c r="BB153" s="32">
        <f t="shared" si="65"/>
        <v>18.48</v>
      </c>
      <c r="BC153" s="32">
        <f t="shared" si="66"/>
        <v>3.39</v>
      </c>
      <c r="BD153" s="32" t="e">
        <f t="shared" si="67"/>
        <v>#VALUE!</v>
      </c>
      <c r="BE153" s="28">
        <v>3.2180209171359601E-2</v>
      </c>
      <c r="BF153" s="32">
        <v>0.23</v>
      </c>
      <c r="BG153" s="32" t="e">
        <f t="shared" si="68"/>
        <v>#VALUE!</v>
      </c>
      <c r="BH153" s="32" t="e">
        <f t="shared" si="69"/>
        <v>#VALUE!</v>
      </c>
      <c r="BI153" s="32" t="e">
        <f t="shared" si="70"/>
        <v>#VALUE!</v>
      </c>
      <c r="BJ153" s="32" t="e">
        <f t="shared" si="71"/>
        <v>#VALUE!</v>
      </c>
      <c r="BK153" s="32" t="e">
        <f t="shared" si="72"/>
        <v>#VALUE!</v>
      </c>
      <c r="BL153" s="32" t="e">
        <f t="shared" si="73"/>
        <v>#VALUE!</v>
      </c>
      <c r="BM153" s="32" t="e">
        <f t="shared" si="74"/>
        <v>#VALUE!</v>
      </c>
      <c r="BN153" s="32" t="e">
        <f t="shared" si="75"/>
        <v>#VALUE!</v>
      </c>
      <c r="BO153" s="32" t="e">
        <f t="shared" si="76"/>
        <v>#VALUE!</v>
      </c>
      <c r="BP153" s="32">
        <f t="shared" si="77"/>
        <v>1.8314736437091181</v>
      </c>
      <c r="BQ153" s="32">
        <f t="shared" si="78"/>
        <v>2.5856098499422844</v>
      </c>
      <c r="BR153" s="32">
        <f t="shared" si="79"/>
        <v>0.47430830039525673</v>
      </c>
      <c r="BS153" s="32" t="e">
        <f t="shared" si="80"/>
        <v>#VALUE!</v>
      </c>
      <c r="BT153" s="32"/>
      <c r="BU153" s="32"/>
      <c r="BV153" s="32"/>
      <c r="BW153" s="32"/>
      <c r="BX153" s="32"/>
      <c r="BY153" s="32"/>
      <c r="BZ153" s="32"/>
      <c r="CA153" s="32"/>
      <c r="CB153" s="32"/>
      <c r="CC153" s="32">
        <v>1.8314736437091181</v>
      </c>
      <c r="CD153" s="32">
        <v>2.5856098499422844</v>
      </c>
      <c r="CE153" s="32">
        <v>0.47430830039525673</v>
      </c>
      <c r="CF153" s="33"/>
      <c r="CG153" s="77"/>
    </row>
    <row r="154" spans="1:85" x14ac:dyDescent="0.25">
      <c r="A154" s="39">
        <v>3785969</v>
      </c>
      <c r="B154" s="40" t="s">
        <v>630</v>
      </c>
      <c r="C154" s="40" t="str">
        <f>Table14[[#This Row],[Biomarker Abbreviation]]&amp;" // "&amp;Table14[[#This Row],[Parent OFR]]</f>
        <v>BDCIPP // TDCIPP</v>
      </c>
      <c r="D154" s="28" t="s">
        <v>1153</v>
      </c>
      <c r="E154" s="28" t="s">
        <v>1154</v>
      </c>
      <c r="F154" s="40" t="s">
        <v>201</v>
      </c>
      <c r="G154" s="40">
        <v>2017</v>
      </c>
      <c r="H154" s="40" t="s">
        <v>631</v>
      </c>
      <c r="I154" s="40" t="s">
        <v>632</v>
      </c>
      <c r="J154" s="40" t="s">
        <v>649</v>
      </c>
      <c r="K154" s="40" t="s">
        <v>62</v>
      </c>
      <c r="L154" s="40" t="s">
        <v>40</v>
      </c>
      <c r="M154" s="40" t="s">
        <v>41</v>
      </c>
      <c r="N154" s="40">
        <v>18</v>
      </c>
      <c r="O154" s="40" t="s">
        <v>81</v>
      </c>
      <c r="P154" s="40" t="s">
        <v>43</v>
      </c>
      <c r="Q154" s="40" t="s">
        <v>433</v>
      </c>
      <c r="R154" s="40" t="s">
        <v>433</v>
      </c>
      <c r="S154" s="40" t="s">
        <v>433</v>
      </c>
      <c r="T154" s="40" t="s">
        <v>433</v>
      </c>
      <c r="U154" s="40" t="s">
        <v>433</v>
      </c>
      <c r="V154" s="40" t="s">
        <v>433</v>
      </c>
      <c r="W154" s="40" t="s">
        <v>433</v>
      </c>
      <c r="X154" s="40" t="s">
        <v>433</v>
      </c>
      <c r="Y154" s="40" t="s">
        <v>433</v>
      </c>
      <c r="Z154" s="41">
        <v>6.85</v>
      </c>
      <c r="AA154" s="41">
        <v>6.53</v>
      </c>
      <c r="AB154" s="41">
        <v>4.04</v>
      </c>
      <c r="AC154" s="40" t="s">
        <v>433</v>
      </c>
      <c r="AD154" s="40">
        <v>4.04</v>
      </c>
      <c r="AE154" s="40"/>
      <c r="AF154" s="40" t="s">
        <v>43</v>
      </c>
      <c r="AG154" s="40">
        <v>4.04</v>
      </c>
      <c r="AH154" s="40" t="s">
        <v>976</v>
      </c>
      <c r="AI154" s="40"/>
      <c r="AJ154" s="40"/>
      <c r="AK154" s="40"/>
      <c r="AL154" s="40"/>
      <c r="AM154" s="75">
        <v>0.56525236979257798</v>
      </c>
      <c r="AN154" s="40"/>
      <c r="AO154" s="40"/>
      <c r="AP154" s="28" t="s">
        <v>1156</v>
      </c>
      <c r="AQ154" s="31">
        <v>1</v>
      </c>
      <c r="AR154" s="32" t="e">
        <f t="shared" si="55"/>
        <v>#VALUE!</v>
      </c>
      <c r="AS154" s="32" t="e">
        <f t="shared" si="56"/>
        <v>#VALUE!</v>
      </c>
      <c r="AT154" s="32" t="e">
        <f t="shared" si="57"/>
        <v>#VALUE!</v>
      </c>
      <c r="AU154" s="32" t="e">
        <f t="shared" si="58"/>
        <v>#VALUE!</v>
      </c>
      <c r="AV154" s="32" t="e">
        <f t="shared" si="59"/>
        <v>#VALUE!</v>
      </c>
      <c r="AW154" s="32" t="e">
        <f t="shared" si="60"/>
        <v>#VALUE!</v>
      </c>
      <c r="AX154" s="32" t="e">
        <f t="shared" si="61"/>
        <v>#VALUE!</v>
      </c>
      <c r="AY154" s="32" t="e">
        <f t="shared" si="62"/>
        <v>#VALUE!</v>
      </c>
      <c r="AZ154" s="32" t="e">
        <f t="shared" si="63"/>
        <v>#VALUE!</v>
      </c>
      <c r="BA154" s="32">
        <f t="shared" si="64"/>
        <v>6.85</v>
      </c>
      <c r="BB154" s="32">
        <f t="shared" si="65"/>
        <v>6.53</v>
      </c>
      <c r="BC154" s="32">
        <f t="shared" si="66"/>
        <v>4.04</v>
      </c>
      <c r="BD154" s="32" t="e">
        <f t="shared" si="67"/>
        <v>#VALUE!</v>
      </c>
      <c r="BE154" s="28">
        <v>3.2180209171359601E-2</v>
      </c>
      <c r="BF154" s="32">
        <v>0.23</v>
      </c>
      <c r="BG154" s="32" t="e">
        <f t="shared" si="68"/>
        <v>#VALUE!</v>
      </c>
      <c r="BH154" s="32" t="e">
        <f t="shared" si="69"/>
        <v>#VALUE!</v>
      </c>
      <c r="BI154" s="32" t="e">
        <f t="shared" si="70"/>
        <v>#VALUE!</v>
      </c>
      <c r="BJ154" s="32" t="e">
        <f t="shared" si="71"/>
        <v>#VALUE!</v>
      </c>
      <c r="BK154" s="32" t="e">
        <f t="shared" si="72"/>
        <v>#VALUE!</v>
      </c>
      <c r="BL154" s="32" t="e">
        <f t="shared" si="73"/>
        <v>#VALUE!</v>
      </c>
      <c r="BM154" s="32" t="e">
        <f t="shared" si="74"/>
        <v>#VALUE!</v>
      </c>
      <c r="BN154" s="32" t="e">
        <f t="shared" si="75"/>
        <v>#VALUE!</v>
      </c>
      <c r="BO154" s="32" t="e">
        <f t="shared" si="76"/>
        <v>#VALUE!</v>
      </c>
      <c r="BP154" s="32">
        <f t="shared" si="77"/>
        <v>0.95841057749484015</v>
      </c>
      <c r="BQ154" s="32">
        <f t="shared" si="78"/>
        <v>0.91363811256077476</v>
      </c>
      <c r="BR154" s="32">
        <f t="shared" si="79"/>
        <v>0.56525236979257731</v>
      </c>
      <c r="BS154" s="32" t="e">
        <f t="shared" si="80"/>
        <v>#VALUE!</v>
      </c>
      <c r="BT154" s="32"/>
      <c r="BU154" s="32"/>
      <c r="BV154" s="32"/>
      <c r="BW154" s="32"/>
      <c r="BX154" s="32"/>
      <c r="BY154" s="32"/>
      <c r="BZ154" s="32"/>
      <c r="CA154" s="32"/>
      <c r="CB154" s="32"/>
      <c r="CC154" s="32">
        <v>0.95841057749484015</v>
      </c>
      <c r="CD154" s="32">
        <v>0.91363811256077476</v>
      </c>
      <c r="CE154" s="32">
        <v>0.56525236979257731</v>
      </c>
      <c r="CF154" s="33"/>
      <c r="CG154" s="77"/>
    </row>
    <row r="155" spans="1:85" x14ac:dyDescent="0.25">
      <c r="A155" s="39">
        <v>3785969</v>
      </c>
      <c r="B155" s="40" t="s">
        <v>630</v>
      </c>
      <c r="C155" s="40" t="str">
        <f>Table14[[#This Row],[Biomarker Abbreviation]]&amp;" // "&amp;Table14[[#This Row],[Parent OFR]]</f>
        <v>BDCIPP // TDCIPP</v>
      </c>
      <c r="D155" s="28" t="s">
        <v>1153</v>
      </c>
      <c r="E155" s="28" t="s">
        <v>1154</v>
      </c>
      <c r="F155" s="40" t="s">
        <v>201</v>
      </c>
      <c r="G155" s="40">
        <v>2017</v>
      </c>
      <c r="H155" s="40" t="s">
        <v>631</v>
      </c>
      <c r="I155" s="40" t="s">
        <v>632</v>
      </c>
      <c r="J155" s="40" t="s">
        <v>653</v>
      </c>
      <c r="K155" s="40" t="s">
        <v>62</v>
      </c>
      <c r="L155" s="40" t="s">
        <v>40</v>
      </c>
      <c r="M155" s="40" t="s">
        <v>41</v>
      </c>
      <c r="N155" s="40">
        <v>18</v>
      </c>
      <c r="O155" s="40" t="s">
        <v>81</v>
      </c>
      <c r="P155" s="40" t="s">
        <v>43</v>
      </c>
      <c r="Q155" s="40" t="s">
        <v>433</v>
      </c>
      <c r="R155" s="40" t="s">
        <v>433</v>
      </c>
      <c r="S155" s="40" t="s">
        <v>433</v>
      </c>
      <c r="T155" s="40" t="s">
        <v>433</v>
      </c>
      <c r="U155" s="40" t="s">
        <v>433</v>
      </c>
      <c r="V155" s="40" t="s">
        <v>433</v>
      </c>
      <c r="W155" s="40" t="s">
        <v>433</v>
      </c>
      <c r="X155" s="40" t="s">
        <v>433</v>
      </c>
      <c r="Y155" s="40" t="s">
        <v>433</v>
      </c>
      <c r="Z155" s="41">
        <v>18.72</v>
      </c>
      <c r="AA155" s="41">
        <v>48.13</v>
      </c>
      <c r="AB155" s="41">
        <v>4.59</v>
      </c>
      <c r="AC155" s="40" t="s">
        <v>433</v>
      </c>
      <c r="AD155" s="40">
        <v>4.59</v>
      </c>
      <c r="AE155" s="40"/>
      <c r="AF155" s="40" t="s">
        <v>43</v>
      </c>
      <c r="AG155" s="40">
        <v>4.59</v>
      </c>
      <c r="AH155" s="40" t="s">
        <v>976</v>
      </c>
      <c r="AI155" s="40"/>
      <c r="AJ155" s="40"/>
      <c r="AK155" s="40"/>
      <c r="AL155" s="40"/>
      <c r="AM155" s="75">
        <v>0.64220504389800304</v>
      </c>
      <c r="AN155" s="40"/>
      <c r="AO155" s="40"/>
      <c r="AP155" s="28" t="s">
        <v>1156</v>
      </c>
      <c r="AQ155" s="31">
        <v>1</v>
      </c>
      <c r="AR155" s="32" t="e">
        <f t="shared" si="55"/>
        <v>#VALUE!</v>
      </c>
      <c r="AS155" s="32" t="e">
        <f t="shared" si="56"/>
        <v>#VALUE!</v>
      </c>
      <c r="AT155" s="32" t="e">
        <f t="shared" si="57"/>
        <v>#VALUE!</v>
      </c>
      <c r="AU155" s="32" t="e">
        <f t="shared" si="58"/>
        <v>#VALUE!</v>
      </c>
      <c r="AV155" s="32" t="e">
        <f t="shared" si="59"/>
        <v>#VALUE!</v>
      </c>
      <c r="AW155" s="32" t="e">
        <f t="shared" si="60"/>
        <v>#VALUE!</v>
      </c>
      <c r="AX155" s="32" t="e">
        <f t="shared" si="61"/>
        <v>#VALUE!</v>
      </c>
      <c r="AY155" s="32" t="e">
        <f t="shared" si="62"/>
        <v>#VALUE!</v>
      </c>
      <c r="AZ155" s="32" t="e">
        <f t="shared" si="63"/>
        <v>#VALUE!</v>
      </c>
      <c r="BA155" s="32">
        <f t="shared" si="64"/>
        <v>18.72</v>
      </c>
      <c r="BB155" s="32">
        <f t="shared" si="65"/>
        <v>48.13</v>
      </c>
      <c r="BC155" s="32">
        <f t="shared" si="66"/>
        <v>4.59</v>
      </c>
      <c r="BD155" s="32" t="e">
        <f t="shared" si="67"/>
        <v>#VALUE!</v>
      </c>
      <c r="BE155" s="28">
        <v>3.2180209171359601E-2</v>
      </c>
      <c r="BF155" s="32">
        <v>0.23</v>
      </c>
      <c r="BG155" s="32" t="e">
        <f t="shared" si="68"/>
        <v>#VALUE!</v>
      </c>
      <c r="BH155" s="32" t="e">
        <f t="shared" si="69"/>
        <v>#VALUE!</v>
      </c>
      <c r="BI155" s="32" t="e">
        <f t="shared" si="70"/>
        <v>#VALUE!</v>
      </c>
      <c r="BJ155" s="32" t="e">
        <f t="shared" si="71"/>
        <v>#VALUE!</v>
      </c>
      <c r="BK155" s="32" t="e">
        <f t="shared" si="72"/>
        <v>#VALUE!</v>
      </c>
      <c r="BL155" s="32" t="e">
        <f t="shared" si="73"/>
        <v>#VALUE!</v>
      </c>
      <c r="BM155" s="32" t="e">
        <f t="shared" si="74"/>
        <v>#VALUE!</v>
      </c>
      <c r="BN155" s="32" t="e">
        <f t="shared" si="75"/>
        <v>#VALUE!</v>
      </c>
      <c r="BO155" s="32" t="e">
        <f t="shared" si="76"/>
        <v>#VALUE!</v>
      </c>
      <c r="BP155" s="32">
        <f t="shared" si="77"/>
        <v>2.6191891986428333</v>
      </c>
      <c r="BQ155" s="32">
        <f t="shared" si="78"/>
        <v>6.7340585539892936</v>
      </c>
      <c r="BR155" s="32">
        <f t="shared" si="79"/>
        <v>0.64220504389800237</v>
      </c>
      <c r="BS155" s="32" t="e">
        <f t="shared" si="80"/>
        <v>#VALUE!</v>
      </c>
      <c r="BT155" s="32"/>
      <c r="BU155" s="32"/>
      <c r="BV155" s="32"/>
      <c r="BW155" s="32"/>
      <c r="BX155" s="32"/>
      <c r="BY155" s="32"/>
      <c r="BZ155" s="32"/>
      <c r="CA155" s="32"/>
      <c r="CB155" s="32"/>
      <c r="CC155" s="32">
        <v>2.6191891986428333</v>
      </c>
      <c r="CD155" s="32">
        <v>6.7340585539892936</v>
      </c>
      <c r="CE155" s="32">
        <v>0.64220504389800237</v>
      </c>
      <c r="CF155" s="33"/>
      <c r="CG155" s="77"/>
    </row>
    <row r="156" spans="1:85" x14ac:dyDescent="0.25">
      <c r="A156" s="39">
        <v>3785969</v>
      </c>
      <c r="B156" s="40" t="s">
        <v>630</v>
      </c>
      <c r="C156" s="40" t="str">
        <f>Table14[[#This Row],[Biomarker Abbreviation]]&amp;" // "&amp;Table14[[#This Row],[Parent OFR]]</f>
        <v>BDCIPP // TDCIPP</v>
      </c>
      <c r="D156" s="28" t="s">
        <v>1153</v>
      </c>
      <c r="E156" s="28" t="s">
        <v>1154</v>
      </c>
      <c r="F156" s="40" t="s">
        <v>658</v>
      </c>
      <c r="G156" s="40">
        <v>2017</v>
      </c>
      <c r="H156" s="40" t="s">
        <v>631</v>
      </c>
      <c r="I156" s="40" t="s">
        <v>632</v>
      </c>
      <c r="J156" s="40" t="s">
        <v>659</v>
      </c>
      <c r="K156" s="40" t="s">
        <v>62</v>
      </c>
      <c r="L156" s="40" t="s">
        <v>40</v>
      </c>
      <c r="M156" s="40" t="s">
        <v>41</v>
      </c>
      <c r="N156" s="40">
        <v>19</v>
      </c>
      <c r="O156" s="40" t="s">
        <v>81</v>
      </c>
      <c r="P156" s="40" t="s">
        <v>43</v>
      </c>
      <c r="Q156" s="40" t="s">
        <v>433</v>
      </c>
      <c r="R156" s="40" t="s">
        <v>433</v>
      </c>
      <c r="S156" s="40" t="s">
        <v>433</v>
      </c>
      <c r="T156" s="40" t="s">
        <v>433</v>
      </c>
      <c r="U156" s="40" t="s">
        <v>433</v>
      </c>
      <c r="V156" s="40" t="s">
        <v>433</v>
      </c>
      <c r="W156" s="40" t="s">
        <v>433</v>
      </c>
      <c r="X156" s="40" t="s">
        <v>433</v>
      </c>
      <c r="Y156" s="40" t="s">
        <v>433</v>
      </c>
      <c r="Z156" s="41">
        <v>14.49</v>
      </c>
      <c r="AA156" s="41">
        <v>45.67</v>
      </c>
      <c r="AB156" s="41">
        <v>3.2</v>
      </c>
      <c r="AC156" s="40" t="s">
        <v>433</v>
      </c>
      <c r="AD156" s="40">
        <v>3.2</v>
      </c>
      <c r="AE156" s="40"/>
      <c r="AF156" s="40" t="s">
        <v>43</v>
      </c>
      <c r="AG156" s="40">
        <v>3.2</v>
      </c>
      <c r="AH156" s="40" t="s">
        <v>976</v>
      </c>
      <c r="AI156" s="40"/>
      <c r="AJ156" s="40"/>
      <c r="AK156" s="40"/>
      <c r="AL156" s="40"/>
      <c r="AM156" s="75">
        <v>0.45993532159540101</v>
      </c>
      <c r="AN156" s="40"/>
      <c r="AO156" s="40"/>
      <c r="AP156" s="28" t="s">
        <v>1156</v>
      </c>
      <c r="AQ156" s="31">
        <v>1</v>
      </c>
      <c r="AR156" s="32" t="e">
        <f t="shared" si="55"/>
        <v>#VALUE!</v>
      </c>
      <c r="AS156" s="32" t="e">
        <f t="shared" si="56"/>
        <v>#VALUE!</v>
      </c>
      <c r="AT156" s="32" t="e">
        <f t="shared" si="57"/>
        <v>#VALUE!</v>
      </c>
      <c r="AU156" s="32" t="e">
        <f t="shared" si="58"/>
        <v>#VALUE!</v>
      </c>
      <c r="AV156" s="32" t="e">
        <f t="shared" si="59"/>
        <v>#VALUE!</v>
      </c>
      <c r="AW156" s="32" t="e">
        <f t="shared" si="60"/>
        <v>#VALUE!</v>
      </c>
      <c r="AX156" s="32" t="e">
        <f t="shared" si="61"/>
        <v>#VALUE!</v>
      </c>
      <c r="AY156" s="32" t="e">
        <f t="shared" si="62"/>
        <v>#VALUE!</v>
      </c>
      <c r="AZ156" s="32" t="e">
        <f t="shared" si="63"/>
        <v>#VALUE!</v>
      </c>
      <c r="BA156" s="32">
        <f t="shared" si="64"/>
        <v>14.49</v>
      </c>
      <c r="BB156" s="32">
        <f t="shared" si="65"/>
        <v>45.67</v>
      </c>
      <c r="BC156" s="32">
        <f t="shared" si="66"/>
        <v>3.2</v>
      </c>
      <c r="BD156" s="32" t="e">
        <f t="shared" si="67"/>
        <v>#VALUE!</v>
      </c>
      <c r="BE156" s="28">
        <v>3.3057851239669402E-2</v>
      </c>
      <c r="BF156" s="32">
        <v>0.23</v>
      </c>
      <c r="BG156" s="32" t="e">
        <f t="shared" si="68"/>
        <v>#VALUE!</v>
      </c>
      <c r="BH156" s="32" t="e">
        <f t="shared" si="69"/>
        <v>#VALUE!</v>
      </c>
      <c r="BI156" s="32" t="e">
        <f t="shared" si="70"/>
        <v>#VALUE!</v>
      </c>
      <c r="BJ156" s="32" t="e">
        <f t="shared" si="71"/>
        <v>#VALUE!</v>
      </c>
      <c r="BK156" s="32" t="e">
        <f t="shared" si="72"/>
        <v>#VALUE!</v>
      </c>
      <c r="BL156" s="32" t="e">
        <f t="shared" si="73"/>
        <v>#VALUE!</v>
      </c>
      <c r="BM156" s="32" t="e">
        <f t="shared" si="74"/>
        <v>#VALUE!</v>
      </c>
      <c r="BN156" s="32" t="e">
        <f t="shared" si="75"/>
        <v>#VALUE!</v>
      </c>
      <c r="BO156" s="32" t="e">
        <f t="shared" si="76"/>
        <v>#VALUE!</v>
      </c>
      <c r="BP156" s="32">
        <f t="shared" si="77"/>
        <v>2.0826446280991724</v>
      </c>
      <c r="BQ156" s="32">
        <f t="shared" si="78"/>
        <v>6.5641394178943546</v>
      </c>
      <c r="BR156" s="32">
        <f t="shared" si="79"/>
        <v>0.45993532159540035</v>
      </c>
      <c r="BS156" s="32" t="e">
        <f t="shared" si="80"/>
        <v>#VALUE!</v>
      </c>
      <c r="BT156" s="32"/>
      <c r="BU156" s="32"/>
      <c r="BV156" s="32"/>
      <c r="BW156" s="32"/>
      <c r="BX156" s="32"/>
      <c r="BY156" s="32"/>
      <c r="BZ156" s="32"/>
      <c r="CA156" s="32"/>
      <c r="CB156" s="32"/>
      <c r="CC156" s="32">
        <v>2.0826446280991724</v>
      </c>
      <c r="CD156" s="32">
        <v>6.5641394178943546</v>
      </c>
      <c r="CE156" s="32">
        <v>0.45993532159540035</v>
      </c>
      <c r="CF156" s="33"/>
      <c r="CG156" s="77"/>
    </row>
    <row r="157" spans="1:85" x14ac:dyDescent="0.25">
      <c r="A157" s="39">
        <v>3785969</v>
      </c>
      <c r="B157" s="40" t="s">
        <v>630</v>
      </c>
      <c r="C157" s="40" t="str">
        <f>Table14[[#This Row],[Biomarker Abbreviation]]&amp;" // "&amp;Table14[[#This Row],[Parent OFR]]</f>
        <v>BDCIPP // TDCIPP</v>
      </c>
      <c r="D157" s="28" t="s">
        <v>1153</v>
      </c>
      <c r="E157" s="28" t="s">
        <v>1154</v>
      </c>
      <c r="F157" s="40" t="s">
        <v>201</v>
      </c>
      <c r="G157" s="40">
        <v>2017</v>
      </c>
      <c r="H157" s="40" t="s">
        <v>631</v>
      </c>
      <c r="I157" s="40" t="s">
        <v>632</v>
      </c>
      <c r="J157" s="40" t="s">
        <v>664</v>
      </c>
      <c r="K157" s="40" t="s">
        <v>62</v>
      </c>
      <c r="L157" s="40" t="s">
        <v>40</v>
      </c>
      <c r="M157" s="40" t="s">
        <v>41</v>
      </c>
      <c r="N157" s="40">
        <v>20</v>
      </c>
      <c r="O157" s="41">
        <v>85</v>
      </c>
      <c r="P157" s="40" t="s">
        <v>43</v>
      </c>
      <c r="Q157" s="40" t="s">
        <v>433</v>
      </c>
      <c r="R157" s="40" t="s">
        <v>433</v>
      </c>
      <c r="S157" s="41">
        <v>1.04</v>
      </c>
      <c r="T157" s="41">
        <v>2.0099999999999998</v>
      </c>
      <c r="U157" s="41">
        <v>7.61</v>
      </c>
      <c r="V157" s="40" t="s">
        <v>433</v>
      </c>
      <c r="W157" s="40" t="s">
        <v>433</v>
      </c>
      <c r="X157" s="41">
        <v>0.2</v>
      </c>
      <c r="Y157" s="41">
        <v>202.4</v>
      </c>
      <c r="Z157" s="41">
        <v>17.21</v>
      </c>
      <c r="AA157" s="41">
        <v>46.55</v>
      </c>
      <c r="AB157" s="41">
        <v>2.7</v>
      </c>
      <c r="AC157" s="41">
        <v>4.93</v>
      </c>
      <c r="AD157" s="40">
        <v>2.7</v>
      </c>
      <c r="AE157" s="40">
        <v>37.238787534499302</v>
      </c>
      <c r="AF157" s="40" t="s">
        <v>43</v>
      </c>
      <c r="AG157" s="40">
        <v>2.7</v>
      </c>
      <c r="AH157" s="40" t="s">
        <v>976</v>
      </c>
      <c r="AI157" s="40">
        <v>4.93</v>
      </c>
      <c r="AJ157" s="40" t="s">
        <v>976</v>
      </c>
      <c r="AK157" s="40">
        <v>37.238787534499302</v>
      </c>
      <c r="AL157" s="40" t="s">
        <v>977</v>
      </c>
      <c r="AM157" s="75">
        <v>0.37776767288117802</v>
      </c>
      <c r="AN157" s="40">
        <v>4.93</v>
      </c>
      <c r="AO157" s="40">
        <v>5.2102259658609</v>
      </c>
      <c r="AP157" s="28" t="s">
        <v>1156</v>
      </c>
      <c r="AQ157" s="31">
        <v>1</v>
      </c>
      <c r="AR157" s="32" t="e">
        <f t="shared" si="55"/>
        <v>#VALUE!</v>
      </c>
      <c r="AS157" s="32" t="e">
        <f t="shared" si="56"/>
        <v>#VALUE!</v>
      </c>
      <c r="AT157" s="32">
        <f t="shared" si="57"/>
        <v>1.04</v>
      </c>
      <c r="AU157" s="32">
        <f t="shared" si="58"/>
        <v>2.0099999999999998</v>
      </c>
      <c r="AV157" s="32">
        <f t="shared" si="59"/>
        <v>7.61</v>
      </c>
      <c r="AW157" s="32" t="e">
        <f t="shared" si="60"/>
        <v>#VALUE!</v>
      </c>
      <c r="AX157" s="32" t="e">
        <f t="shared" si="61"/>
        <v>#VALUE!</v>
      </c>
      <c r="AY157" s="32">
        <f t="shared" si="62"/>
        <v>0.2</v>
      </c>
      <c r="AZ157" s="32">
        <f t="shared" si="63"/>
        <v>202.4</v>
      </c>
      <c r="BA157" s="32">
        <f t="shared" si="64"/>
        <v>17.21</v>
      </c>
      <c r="BB157" s="32">
        <f t="shared" si="65"/>
        <v>46.55</v>
      </c>
      <c r="BC157" s="32">
        <f t="shared" si="66"/>
        <v>2.7</v>
      </c>
      <c r="BD157" s="32">
        <f t="shared" si="67"/>
        <v>4.93</v>
      </c>
      <c r="BE157" s="28">
        <v>3.2180209171359601E-2</v>
      </c>
      <c r="BF157" s="32">
        <v>0.23</v>
      </c>
      <c r="BG157" s="32" t="e">
        <f t="shared" si="68"/>
        <v>#VALUE!</v>
      </c>
      <c r="BH157" s="32" t="e">
        <f t="shared" si="69"/>
        <v>#VALUE!</v>
      </c>
      <c r="BI157" s="32">
        <f t="shared" si="70"/>
        <v>0.14551051103571297</v>
      </c>
      <c r="BJ157" s="32">
        <f t="shared" si="71"/>
        <v>0.28122704536709908</v>
      </c>
      <c r="BK157" s="32">
        <f t="shared" si="72"/>
        <v>1.0647451817132458</v>
      </c>
      <c r="BL157" s="32" t="e">
        <f t="shared" si="73"/>
        <v>#VALUE!</v>
      </c>
      <c r="BM157" s="32" t="e">
        <f t="shared" si="74"/>
        <v>#VALUE!</v>
      </c>
      <c r="BN157" s="32">
        <f t="shared" si="75"/>
        <v>2.7982790583790957E-2</v>
      </c>
      <c r="BO157" s="32">
        <f t="shared" si="76"/>
        <v>28.318584070796447</v>
      </c>
      <c r="BP157" s="32">
        <f t="shared" si="77"/>
        <v>2.4079191297352116</v>
      </c>
      <c r="BQ157" s="32">
        <f t="shared" si="78"/>
        <v>6.5129945083773446</v>
      </c>
      <c r="BR157" s="32">
        <f t="shared" si="79"/>
        <v>0.37776767288117791</v>
      </c>
      <c r="BS157" s="32">
        <f t="shared" si="80"/>
        <v>0.68977578789044702</v>
      </c>
      <c r="BT157" s="32"/>
      <c r="BU157" s="32"/>
      <c r="BV157" s="32">
        <v>0.14551051103571297</v>
      </c>
      <c r="BW157" s="32">
        <v>0.28122704536709908</v>
      </c>
      <c r="BX157" s="32">
        <v>1.0647451817132458</v>
      </c>
      <c r="BY157" s="32"/>
      <c r="BZ157" s="32"/>
      <c r="CA157" s="32">
        <v>2.7982790583790957E-2</v>
      </c>
      <c r="CB157" s="32">
        <v>28.318584070796447</v>
      </c>
      <c r="CC157" s="32">
        <v>2.4079191297352116</v>
      </c>
      <c r="CD157" s="32">
        <v>6.5129945083773446</v>
      </c>
      <c r="CE157" s="32">
        <v>0.37776767288117791</v>
      </c>
      <c r="CF157" s="33">
        <v>0.68977578789044702</v>
      </c>
      <c r="CG157" s="77"/>
    </row>
    <row r="158" spans="1:85" x14ac:dyDescent="0.25">
      <c r="A158" s="39">
        <v>3785969</v>
      </c>
      <c r="B158" s="40" t="s">
        <v>630</v>
      </c>
      <c r="C158" s="40" t="str">
        <f>Table14[[#This Row],[Biomarker Abbreviation]]&amp;" // "&amp;Table14[[#This Row],[Parent OFR]]</f>
        <v>BDCIPP // TDCIPP</v>
      </c>
      <c r="D158" s="28" t="s">
        <v>1153</v>
      </c>
      <c r="E158" s="28" t="s">
        <v>1154</v>
      </c>
      <c r="F158" s="40" t="s">
        <v>201</v>
      </c>
      <c r="G158" s="40">
        <v>2017</v>
      </c>
      <c r="H158" s="40" t="s">
        <v>631</v>
      </c>
      <c r="I158" s="40" t="s">
        <v>632</v>
      </c>
      <c r="J158" s="40" t="s">
        <v>673</v>
      </c>
      <c r="K158" s="40" t="s">
        <v>62</v>
      </c>
      <c r="L158" s="40" t="s">
        <v>40</v>
      </c>
      <c r="M158" s="40" t="s">
        <v>41</v>
      </c>
      <c r="N158" s="40">
        <v>21</v>
      </c>
      <c r="O158" s="41">
        <v>95</v>
      </c>
      <c r="P158" s="40" t="s">
        <v>43</v>
      </c>
      <c r="Q158" s="40" t="s">
        <v>433</v>
      </c>
      <c r="R158" s="40" t="s">
        <v>433</v>
      </c>
      <c r="S158" s="41">
        <v>3.52</v>
      </c>
      <c r="T158" s="41">
        <v>5.47</v>
      </c>
      <c r="U158" s="41">
        <v>9.68</v>
      </c>
      <c r="V158" s="40" t="s">
        <v>433</v>
      </c>
      <c r="W158" s="40" t="s">
        <v>433</v>
      </c>
      <c r="X158" s="41">
        <v>0.86</v>
      </c>
      <c r="Y158" s="41">
        <v>64.66</v>
      </c>
      <c r="Z158" s="41">
        <v>11.83</v>
      </c>
      <c r="AA158" s="41">
        <v>15.03</v>
      </c>
      <c r="AB158" s="41">
        <v>6.81</v>
      </c>
      <c r="AC158" s="41">
        <v>7.16</v>
      </c>
      <c r="AD158" s="40">
        <v>6.81</v>
      </c>
      <c r="AE158" s="40">
        <v>173.52174137488899</v>
      </c>
      <c r="AF158" s="40" t="s">
        <v>43</v>
      </c>
      <c r="AG158" s="40">
        <v>6.81</v>
      </c>
      <c r="AH158" s="40" t="s">
        <v>976</v>
      </c>
      <c r="AI158" s="40">
        <v>7.16</v>
      </c>
      <c r="AJ158" s="40" t="s">
        <v>976</v>
      </c>
      <c r="AK158" s="40">
        <v>173.52174137488899</v>
      </c>
      <c r="AL158" s="40" t="s">
        <v>977</v>
      </c>
      <c r="AM158" s="75">
        <v>0.95281401937808197</v>
      </c>
      <c r="AN158" s="40">
        <v>7.16</v>
      </c>
      <c r="AO158" s="40">
        <v>24.278112753141301</v>
      </c>
      <c r="AP158" s="28" t="s">
        <v>1156</v>
      </c>
      <c r="AQ158" s="31">
        <v>1</v>
      </c>
      <c r="AR158" s="32" t="e">
        <f t="shared" si="55"/>
        <v>#VALUE!</v>
      </c>
      <c r="AS158" s="32" t="e">
        <f t="shared" si="56"/>
        <v>#VALUE!</v>
      </c>
      <c r="AT158" s="32">
        <f t="shared" si="57"/>
        <v>3.52</v>
      </c>
      <c r="AU158" s="32">
        <f t="shared" si="58"/>
        <v>5.47</v>
      </c>
      <c r="AV158" s="32">
        <f t="shared" si="59"/>
        <v>9.68</v>
      </c>
      <c r="AW158" s="32" t="e">
        <f t="shared" si="60"/>
        <v>#VALUE!</v>
      </c>
      <c r="AX158" s="32" t="e">
        <f t="shared" si="61"/>
        <v>#VALUE!</v>
      </c>
      <c r="AY158" s="32">
        <f t="shared" si="62"/>
        <v>0.86</v>
      </c>
      <c r="AZ158" s="32">
        <f t="shared" si="63"/>
        <v>64.66</v>
      </c>
      <c r="BA158" s="32">
        <f t="shared" si="64"/>
        <v>11.83</v>
      </c>
      <c r="BB158" s="32">
        <f t="shared" si="65"/>
        <v>15.03</v>
      </c>
      <c r="BC158" s="32">
        <f t="shared" si="66"/>
        <v>6.81</v>
      </c>
      <c r="BD158" s="32">
        <f t="shared" si="67"/>
        <v>7.16</v>
      </c>
      <c r="BE158" s="28">
        <v>3.2180209171359601E-2</v>
      </c>
      <c r="BF158" s="32">
        <v>0.23</v>
      </c>
      <c r="BG158" s="32" t="e">
        <f t="shared" si="68"/>
        <v>#VALUE!</v>
      </c>
      <c r="BH158" s="32" t="e">
        <f t="shared" si="69"/>
        <v>#VALUE!</v>
      </c>
      <c r="BI158" s="32">
        <f t="shared" si="70"/>
        <v>0.49249711427472082</v>
      </c>
      <c r="BJ158" s="32">
        <f t="shared" si="71"/>
        <v>0.76532932246668262</v>
      </c>
      <c r="BK158" s="32">
        <f t="shared" si="72"/>
        <v>1.3543670642554824</v>
      </c>
      <c r="BL158" s="32" t="e">
        <f t="shared" si="73"/>
        <v>#VALUE!</v>
      </c>
      <c r="BM158" s="32" t="e">
        <f t="shared" si="74"/>
        <v>#VALUE!</v>
      </c>
      <c r="BN158" s="32">
        <f t="shared" si="75"/>
        <v>0.12032599951030111</v>
      </c>
      <c r="BO158" s="32">
        <f t="shared" si="76"/>
        <v>9.0468361957396155</v>
      </c>
      <c r="BP158" s="32">
        <f t="shared" si="77"/>
        <v>1.6551820630312353</v>
      </c>
      <c r="BQ158" s="32">
        <f t="shared" si="78"/>
        <v>2.1029067123718903</v>
      </c>
      <c r="BR158" s="32">
        <f t="shared" si="79"/>
        <v>0.95281401937808197</v>
      </c>
      <c r="BS158" s="32">
        <f t="shared" si="80"/>
        <v>1.0017839028997162</v>
      </c>
      <c r="BT158" s="32"/>
      <c r="BU158" s="32"/>
      <c r="BV158" s="32">
        <v>0.49249711427472082</v>
      </c>
      <c r="BW158" s="32">
        <v>0.76532932246668262</v>
      </c>
      <c r="BX158" s="32">
        <v>1.3543670642554824</v>
      </c>
      <c r="BY158" s="32"/>
      <c r="BZ158" s="32"/>
      <c r="CA158" s="32">
        <v>0.12032599951030111</v>
      </c>
      <c r="CB158" s="32">
        <v>9.0468361957396155</v>
      </c>
      <c r="CC158" s="32">
        <v>1.6551820630312353</v>
      </c>
      <c r="CD158" s="32">
        <v>2.1029067123718903</v>
      </c>
      <c r="CE158" s="32">
        <v>0.95281401937808197</v>
      </c>
      <c r="CF158" s="33">
        <v>1.0017839028997162</v>
      </c>
      <c r="CG158" s="77"/>
    </row>
    <row r="159" spans="1:85" x14ac:dyDescent="0.25">
      <c r="A159" s="39">
        <v>3785969</v>
      </c>
      <c r="B159" s="40" t="s">
        <v>630</v>
      </c>
      <c r="C159" s="40" t="str">
        <f>Table14[[#This Row],[Biomarker Abbreviation]]&amp;" // "&amp;Table14[[#This Row],[Parent OFR]]</f>
        <v>BDCIPP // TDCIPP</v>
      </c>
      <c r="D159" s="28" t="s">
        <v>1153</v>
      </c>
      <c r="E159" s="28" t="s">
        <v>1154</v>
      </c>
      <c r="F159" s="40" t="s">
        <v>683</v>
      </c>
      <c r="G159" s="40">
        <v>2017</v>
      </c>
      <c r="H159" s="40" t="s">
        <v>631</v>
      </c>
      <c r="I159" s="40" t="s">
        <v>632</v>
      </c>
      <c r="J159" s="40" t="s">
        <v>684</v>
      </c>
      <c r="K159" s="40" t="s">
        <v>62</v>
      </c>
      <c r="L159" s="40" t="s">
        <v>40</v>
      </c>
      <c r="M159" s="40" t="s">
        <v>41</v>
      </c>
      <c r="N159" s="40">
        <v>22</v>
      </c>
      <c r="O159" s="40" t="s">
        <v>81</v>
      </c>
      <c r="P159" s="40" t="s">
        <v>43</v>
      </c>
      <c r="Q159" s="40" t="s">
        <v>433</v>
      </c>
      <c r="R159" s="40" t="s">
        <v>433</v>
      </c>
      <c r="S159" s="40" t="s">
        <v>433</v>
      </c>
      <c r="T159" s="40" t="s">
        <v>433</v>
      </c>
      <c r="U159" s="40" t="s">
        <v>433</v>
      </c>
      <c r="V159" s="40" t="s">
        <v>433</v>
      </c>
      <c r="W159" s="40" t="s">
        <v>433</v>
      </c>
      <c r="X159" s="40" t="s">
        <v>433</v>
      </c>
      <c r="Y159" s="40" t="s">
        <v>433</v>
      </c>
      <c r="Z159" s="41">
        <v>14.42</v>
      </c>
      <c r="AA159" s="41">
        <v>20.059999999999999</v>
      </c>
      <c r="AB159" s="41">
        <v>5.55</v>
      </c>
      <c r="AC159" s="40" t="s">
        <v>433</v>
      </c>
      <c r="AD159" s="40">
        <v>5.55</v>
      </c>
      <c r="AE159" s="40"/>
      <c r="AF159" s="40" t="s">
        <v>43</v>
      </c>
      <c r="AG159" s="40">
        <v>5.55</v>
      </c>
      <c r="AH159" s="40" t="s">
        <v>976</v>
      </c>
      <c r="AI159" s="40"/>
      <c r="AJ159" s="40"/>
      <c r="AK159" s="40"/>
      <c r="AL159" s="40"/>
      <c r="AM159" s="75">
        <v>0.75407608695652195</v>
      </c>
      <c r="AN159" s="40"/>
      <c r="AO159" s="40"/>
      <c r="AP159" s="28" t="s">
        <v>1156</v>
      </c>
      <c r="AQ159" s="31">
        <v>1</v>
      </c>
      <c r="AR159" s="32" t="e">
        <f t="shared" si="55"/>
        <v>#VALUE!</v>
      </c>
      <c r="AS159" s="32" t="e">
        <f t="shared" si="56"/>
        <v>#VALUE!</v>
      </c>
      <c r="AT159" s="32" t="e">
        <f t="shared" si="57"/>
        <v>#VALUE!</v>
      </c>
      <c r="AU159" s="32" t="e">
        <f t="shared" si="58"/>
        <v>#VALUE!</v>
      </c>
      <c r="AV159" s="32" t="e">
        <f t="shared" si="59"/>
        <v>#VALUE!</v>
      </c>
      <c r="AW159" s="32" t="e">
        <f t="shared" si="60"/>
        <v>#VALUE!</v>
      </c>
      <c r="AX159" s="32" t="e">
        <f t="shared" si="61"/>
        <v>#VALUE!</v>
      </c>
      <c r="AY159" s="32" t="e">
        <f t="shared" si="62"/>
        <v>#VALUE!</v>
      </c>
      <c r="AZ159" s="32" t="e">
        <f t="shared" si="63"/>
        <v>#VALUE!</v>
      </c>
      <c r="BA159" s="32">
        <f t="shared" si="64"/>
        <v>14.42</v>
      </c>
      <c r="BB159" s="32">
        <f t="shared" si="65"/>
        <v>20.059999999999999</v>
      </c>
      <c r="BC159" s="32">
        <f t="shared" si="66"/>
        <v>5.55</v>
      </c>
      <c r="BD159" s="32" t="e">
        <f t="shared" si="67"/>
        <v>#VALUE!</v>
      </c>
      <c r="BE159" s="28">
        <v>3.125E-2</v>
      </c>
      <c r="BF159" s="32">
        <v>0.23</v>
      </c>
      <c r="BG159" s="32" t="e">
        <f t="shared" si="68"/>
        <v>#VALUE!</v>
      </c>
      <c r="BH159" s="32" t="e">
        <f t="shared" si="69"/>
        <v>#VALUE!</v>
      </c>
      <c r="BI159" s="32" t="e">
        <f t="shared" si="70"/>
        <v>#VALUE!</v>
      </c>
      <c r="BJ159" s="32" t="e">
        <f t="shared" si="71"/>
        <v>#VALUE!</v>
      </c>
      <c r="BK159" s="32" t="e">
        <f t="shared" si="72"/>
        <v>#VALUE!</v>
      </c>
      <c r="BL159" s="32" t="e">
        <f t="shared" si="73"/>
        <v>#VALUE!</v>
      </c>
      <c r="BM159" s="32" t="e">
        <f t="shared" si="74"/>
        <v>#VALUE!</v>
      </c>
      <c r="BN159" s="32" t="e">
        <f t="shared" si="75"/>
        <v>#VALUE!</v>
      </c>
      <c r="BO159" s="32" t="e">
        <f t="shared" si="76"/>
        <v>#VALUE!</v>
      </c>
      <c r="BP159" s="32">
        <f t="shared" si="77"/>
        <v>1.9592391304347825</v>
      </c>
      <c r="BQ159" s="32">
        <f t="shared" si="78"/>
        <v>2.7255434782608692</v>
      </c>
      <c r="BR159" s="32">
        <f t="shared" si="79"/>
        <v>0.75407608695652173</v>
      </c>
      <c r="BS159" s="32" t="e">
        <f t="shared" si="80"/>
        <v>#VALUE!</v>
      </c>
      <c r="BT159" s="32"/>
      <c r="BU159" s="32"/>
      <c r="BV159" s="32"/>
      <c r="BW159" s="32"/>
      <c r="BX159" s="32"/>
      <c r="BY159" s="32"/>
      <c r="BZ159" s="32"/>
      <c r="CA159" s="32"/>
      <c r="CB159" s="32"/>
      <c r="CC159" s="32">
        <v>1.9592391304347825</v>
      </c>
      <c r="CD159" s="32">
        <v>2.7255434782608692</v>
      </c>
      <c r="CE159" s="32">
        <v>0.75407608695652173</v>
      </c>
      <c r="CF159" s="33"/>
      <c r="CG159" s="77"/>
    </row>
    <row r="160" spans="1:85" x14ac:dyDescent="0.25">
      <c r="A160" s="39">
        <v>3785969</v>
      </c>
      <c r="B160" s="40" t="s">
        <v>630</v>
      </c>
      <c r="C160" s="40" t="str">
        <f>Table14[[#This Row],[Biomarker Abbreviation]]&amp;" // "&amp;Table14[[#This Row],[Parent OFR]]</f>
        <v>BDCIPP // TDCIPP</v>
      </c>
      <c r="D160" s="28" t="s">
        <v>1153</v>
      </c>
      <c r="E160" s="28" t="s">
        <v>1154</v>
      </c>
      <c r="F160" s="40" t="s">
        <v>201</v>
      </c>
      <c r="G160" s="40">
        <v>2017</v>
      </c>
      <c r="H160" s="40" t="s">
        <v>631</v>
      </c>
      <c r="I160" s="40" t="s">
        <v>632</v>
      </c>
      <c r="J160" s="40" t="s">
        <v>688</v>
      </c>
      <c r="K160" s="40" t="s">
        <v>62</v>
      </c>
      <c r="L160" s="40" t="s">
        <v>40</v>
      </c>
      <c r="M160" s="40" t="s">
        <v>41</v>
      </c>
      <c r="N160" s="40">
        <v>22</v>
      </c>
      <c r="O160" s="40" t="s">
        <v>81</v>
      </c>
      <c r="P160" s="40" t="s">
        <v>43</v>
      </c>
      <c r="Q160" s="40" t="s">
        <v>433</v>
      </c>
      <c r="R160" s="40" t="s">
        <v>433</v>
      </c>
      <c r="S160" s="40" t="s">
        <v>433</v>
      </c>
      <c r="T160" s="40" t="s">
        <v>433</v>
      </c>
      <c r="U160" s="40" t="s">
        <v>433</v>
      </c>
      <c r="V160" s="40" t="s">
        <v>433</v>
      </c>
      <c r="W160" s="40" t="s">
        <v>433</v>
      </c>
      <c r="X160" s="40" t="s">
        <v>433</v>
      </c>
      <c r="Y160" s="40" t="s">
        <v>433</v>
      </c>
      <c r="Z160" s="41">
        <v>21.1</v>
      </c>
      <c r="AA160" s="41">
        <v>45.34</v>
      </c>
      <c r="AB160" s="41">
        <v>4.37</v>
      </c>
      <c r="AC160" s="40" t="s">
        <v>433</v>
      </c>
      <c r="AD160" s="40">
        <v>4.37</v>
      </c>
      <c r="AE160" s="40"/>
      <c r="AF160" s="40" t="s">
        <v>43</v>
      </c>
      <c r="AG160" s="40">
        <v>4.37</v>
      </c>
      <c r="AH160" s="40" t="s">
        <v>976</v>
      </c>
      <c r="AI160" s="40"/>
      <c r="AJ160" s="40"/>
      <c r="AK160" s="40"/>
      <c r="AL160" s="40"/>
      <c r="AM160" s="75">
        <v>0.61142397425583295</v>
      </c>
      <c r="AN160" s="40"/>
      <c r="AO160" s="40"/>
      <c r="AP160" s="28" t="s">
        <v>1156</v>
      </c>
      <c r="AQ160" s="31">
        <v>1</v>
      </c>
      <c r="AR160" s="32" t="e">
        <f t="shared" si="55"/>
        <v>#VALUE!</v>
      </c>
      <c r="AS160" s="32" t="e">
        <f t="shared" si="56"/>
        <v>#VALUE!</v>
      </c>
      <c r="AT160" s="32" t="e">
        <f t="shared" si="57"/>
        <v>#VALUE!</v>
      </c>
      <c r="AU160" s="32" t="e">
        <f t="shared" si="58"/>
        <v>#VALUE!</v>
      </c>
      <c r="AV160" s="32" t="e">
        <f t="shared" si="59"/>
        <v>#VALUE!</v>
      </c>
      <c r="AW160" s="32" t="e">
        <f t="shared" si="60"/>
        <v>#VALUE!</v>
      </c>
      <c r="AX160" s="32" t="e">
        <f t="shared" si="61"/>
        <v>#VALUE!</v>
      </c>
      <c r="AY160" s="32" t="e">
        <f t="shared" si="62"/>
        <v>#VALUE!</v>
      </c>
      <c r="AZ160" s="32" t="e">
        <f t="shared" si="63"/>
        <v>#VALUE!</v>
      </c>
      <c r="BA160" s="32">
        <f t="shared" si="64"/>
        <v>21.1</v>
      </c>
      <c r="BB160" s="32">
        <f t="shared" si="65"/>
        <v>45.34</v>
      </c>
      <c r="BC160" s="32">
        <f t="shared" si="66"/>
        <v>4.37</v>
      </c>
      <c r="BD160" s="32" t="e">
        <f t="shared" si="67"/>
        <v>#VALUE!</v>
      </c>
      <c r="BE160" s="28">
        <v>3.2180209171359601E-2</v>
      </c>
      <c r="BF160" s="32">
        <v>0.23</v>
      </c>
      <c r="BG160" s="32" t="e">
        <f t="shared" si="68"/>
        <v>#VALUE!</v>
      </c>
      <c r="BH160" s="32" t="e">
        <f t="shared" si="69"/>
        <v>#VALUE!</v>
      </c>
      <c r="BI160" s="32" t="e">
        <f t="shared" si="70"/>
        <v>#VALUE!</v>
      </c>
      <c r="BJ160" s="32" t="e">
        <f t="shared" si="71"/>
        <v>#VALUE!</v>
      </c>
      <c r="BK160" s="32" t="e">
        <f t="shared" si="72"/>
        <v>#VALUE!</v>
      </c>
      <c r="BL160" s="32" t="e">
        <f t="shared" si="73"/>
        <v>#VALUE!</v>
      </c>
      <c r="BM160" s="32" t="e">
        <f t="shared" si="74"/>
        <v>#VALUE!</v>
      </c>
      <c r="BN160" s="32" t="e">
        <f t="shared" si="75"/>
        <v>#VALUE!</v>
      </c>
      <c r="BO160" s="32" t="e">
        <f t="shared" si="76"/>
        <v>#VALUE!</v>
      </c>
      <c r="BP160" s="32">
        <f t="shared" si="77"/>
        <v>2.9521844065899465</v>
      </c>
      <c r="BQ160" s="32">
        <f t="shared" si="78"/>
        <v>6.34369862534541</v>
      </c>
      <c r="BR160" s="32">
        <f t="shared" si="79"/>
        <v>0.6114239742558325</v>
      </c>
      <c r="BS160" s="32" t="e">
        <f t="shared" si="80"/>
        <v>#VALUE!</v>
      </c>
      <c r="BT160" s="32"/>
      <c r="BU160" s="32"/>
      <c r="BV160" s="32"/>
      <c r="BW160" s="32"/>
      <c r="BX160" s="32"/>
      <c r="BY160" s="32"/>
      <c r="BZ160" s="32"/>
      <c r="CA160" s="32"/>
      <c r="CB160" s="32"/>
      <c r="CC160" s="32">
        <v>2.9521844065899465</v>
      </c>
      <c r="CD160" s="32">
        <v>6.34369862534541</v>
      </c>
      <c r="CE160" s="32">
        <v>0.6114239742558325</v>
      </c>
      <c r="CF160" s="33"/>
      <c r="CG160" s="77"/>
    </row>
    <row r="161" spans="1:85" x14ac:dyDescent="0.25">
      <c r="A161" s="39">
        <v>3785969</v>
      </c>
      <c r="B161" s="40" t="s">
        <v>630</v>
      </c>
      <c r="C161" s="40" t="str">
        <f>Table14[[#This Row],[Biomarker Abbreviation]]&amp;" // "&amp;Table14[[#This Row],[Parent OFR]]</f>
        <v>BDCIPP // TDCIPP</v>
      </c>
      <c r="D161" s="28" t="s">
        <v>1153</v>
      </c>
      <c r="E161" s="28" t="s">
        <v>1154</v>
      </c>
      <c r="F161" s="40" t="s">
        <v>201</v>
      </c>
      <c r="G161" s="40">
        <v>2017</v>
      </c>
      <c r="H161" s="40" t="s">
        <v>631</v>
      </c>
      <c r="I161" s="40" t="s">
        <v>632</v>
      </c>
      <c r="J161" s="40" t="s">
        <v>691</v>
      </c>
      <c r="K161" s="40" t="s">
        <v>62</v>
      </c>
      <c r="L161" s="40" t="s">
        <v>40</v>
      </c>
      <c r="M161" s="40" t="s">
        <v>41</v>
      </c>
      <c r="N161" s="40">
        <v>23</v>
      </c>
      <c r="O161" s="40" t="s">
        <v>81</v>
      </c>
      <c r="P161" s="40" t="s">
        <v>43</v>
      </c>
      <c r="Q161" s="40" t="s">
        <v>433</v>
      </c>
      <c r="R161" s="40" t="s">
        <v>433</v>
      </c>
      <c r="S161" s="40" t="s">
        <v>433</v>
      </c>
      <c r="T161" s="40" t="s">
        <v>433</v>
      </c>
      <c r="U161" s="40" t="s">
        <v>433</v>
      </c>
      <c r="V161" s="40" t="s">
        <v>433</v>
      </c>
      <c r="W161" s="40" t="s">
        <v>433</v>
      </c>
      <c r="X161" s="40" t="s">
        <v>433</v>
      </c>
      <c r="Y161" s="40" t="s">
        <v>433</v>
      </c>
      <c r="Z161" s="41">
        <v>11.11</v>
      </c>
      <c r="AA161" s="41">
        <v>16.559999999999999</v>
      </c>
      <c r="AB161" s="41">
        <v>4.07</v>
      </c>
      <c r="AC161" s="40" t="s">
        <v>433</v>
      </c>
      <c r="AD161" s="40">
        <v>4.07</v>
      </c>
      <c r="AE161" s="40"/>
      <c r="AF161" s="40" t="s">
        <v>43</v>
      </c>
      <c r="AG161" s="40">
        <v>4.07</v>
      </c>
      <c r="AH161" s="40" t="s">
        <v>976</v>
      </c>
      <c r="AI161" s="40"/>
      <c r="AJ161" s="40"/>
      <c r="AK161" s="40"/>
      <c r="AL161" s="40"/>
      <c r="AM161" s="75">
        <v>0.56944978838014604</v>
      </c>
      <c r="AN161" s="40"/>
      <c r="AO161" s="40"/>
      <c r="AP161" s="28" t="s">
        <v>1156</v>
      </c>
      <c r="AQ161" s="31">
        <v>1</v>
      </c>
      <c r="AR161" s="32" t="e">
        <f t="shared" si="55"/>
        <v>#VALUE!</v>
      </c>
      <c r="AS161" s="32" t="e">
        <f t="shared" si="56"/>
        <v>#VALUE!</v>
      </c>
      <c r="AT161" s="32" t="e">
        <f t="shared" si="57"/>
        <v>#VALUE!</v>
      </c>
      <c r="AU161" s="32" t="e">
        <f t="shared" si="58"/>
        <v>#VALUE!</v>
      </c>
      <c r="AV161" s="32" t="e">
        <f t="shared" si="59"/>
        <v>#VALUE!</v>
      </c>
      <c r="AW161" s="32" t="e">
        <f t="shared" si="60"/>
        <v>#VALUE!</v>
      </c>
      <c r="AX161" s="32" t="e">
        <f t="shared" si="61"/>
        <v>#VALUE!</v>
      </c>
      <c r="AY161" s="32" t="e">
        <f t="shared" si="62"/>
        <v>#VALUE!</v>
      </c>
      <c r="AZ161" s="32" t="e">
        <f t="shared" si="63"/>
        <v>#VALUE!</v>
      </c>
      <c r="BA161" s="32">
        <f t="shared" si="64"/>
        <v>11.11</v>
      </c>
      <c r="BB161" s="32">
        <f t="shared" si="65"/>
        <v>16.559999999999999</v>
      </c>
      <c r="BC161" s="32">
        <f t="shared" si="66"/>
        <v>4.07</v>
      </c>
      <c r="BD161" s="32" t="e">
        <f t="shared" si="67"/>
        <v>#VALUE!</v>
      </c>
      <c r="BE161" s="28">
        <v>3.2180209171359601E-2</v>
      </c>
      <c r="BF161" s="32">
        <v>0.23</v>
      </c>
      <c r="BG161" s="32" t="e">
        <f t="shared" si="68"/>
        <v>#VALUE!</v>
      </c>
      <c r="BH161" s="32" t="e">
        <f t="shared" si="69"/>
        <v>#VALUE!</v>
      </c>
      <c r="BI161" s="32" t="e">
        <f t="shared" si="70"/>
        <v>#VALUE!</v>
      </c>
      <c r="BJ161" s="32" t="e">
        <f t="shared" si="71"/>
        <v>#VALUE!</v>
      </c>
      <c r="BK161" s="32" t="e">
        <f t="shared" si="72"/>
        <v>#VALUE!</v>
      </c>
      <c r="BL161" s="32" t="e">
        <f t="shared" si="73"/>
        <v>#VALUE!</v>
      </c>
      <c r="BM161" s="32" t="e">
        <f t="shared" si="74"/>
        <v>#VALUE!</v>
      </c>
      <c r="BN161" s="32" t="e">
        <f t="shared" si="75"/>
        <v>#VALUE!</v>
      </c>
      <c r="BO161" s="32" t="e">
        <f t="shared" si="76"/>
        <v>#VALUE!</v>
      </c>
      <c r="BP161" s="32">
        <f t="shared" si="77"/>
        <v>1.5544440169295877</v>
      </c>
      <c r="BQ161" s="32">
        <f t="shared" si="78"/>
        <v>2.3169750603378909</v>
      </c>
      <c r="BR161" s="32">
        <f t="shared" si="79"/>
        <v>0.56944978838014604</v>
      </c>
      <c r="BS161" s="32" t="e">
        <f t="shared" si="80"/>
        <v>#VALUE!</v>
      </c>
      <c r="BT161" s="32"/>
      <c r="BU161" s="32"/>
      <c r="BV161" s="32"/>
      <c r="BW161" s="32"/>
      <c r="BX161" s="32"/>
      <c r="BY161" s="32"/>
      <c r="BZ161" s="32"/>
      <c r="CA161" s="32"/>
      <c r="CB161" s="32"/>
      <c r="CC161" s="32">
        <v>1.5544440169295877</v>
      </c>
      <c r="CD161" s="32">
        <v>2.3169750603378909</v>
      </c>
      <c r="CE161" s="32">
        <v>0.56944978838014604</v>
      </c>
      <c r="CF161" s="33"/>
      <c r="CG161" s="77"/>
    </row>
    <row r="162" spans="1:85" x14ac:dyDescent="0.25">
      <c r="A162" s="39">
        <v>3785969</v>
      </c>
      <c r="B162" s="40" t="s">
        <v>630</v>
      </c>
      <c r="C162" s="40" t="str">
        <f>Table14[[#This Row],[Biomarker Abbreviation]]&amp;" // "&amp;Table14[[#This Row],[Parent OFR]]</f>
        <v>BDCIPP // TDCIPP</v>
      </c>
      <c r="D162" s="28" t="s">
        <v>1153</v>
      </c>
      <c r="E162" s="28" t="s">
        <v>1154</v>
      </c>
      <c r="F162" s="40" t="s">
        <v>201</v>
      </c>
      <c r="G162" s="40">
        <v>2017</v>
      </c>
      <c r="H162" s="40" t="s">
        <v>631</v>
      </c>
      <c r="I162" s="40" t="s">
        <v>632</v>
      </c>
      <c r="J162" s="40" t="s">
        <v>695</v>
      </c>
      <c r="K162" s="40" t="s">
        <v>62</v>
      </c>
      <c r="L162" s="40" t="s">
        <v>40</v>
      </c>
      <c r="M162" s="40" t="s">
        <v>41</v>
      </c>
      <c r="N162" s="40">
        <v>26</v>
      </c>
      <c r="O162" s="40" t="s">
        <v>81</v>
      </c>
      <c r="P162" s="40" t="s">
        <v>43</v>
      </c>
      <c r="Q162" s="40" t="s">
        <v>433</v>
      </c>
      <c r="R162" s="40" t="s">
        <v>433</v>
      </c>
      <c r="S162" s="40" t="s">
        <v>433</v>
      </c>
      <c r="T162" s="40" t="s">
        <v>433</v>
      </c>
      <c r="U162" s="40" t="s">
        <v>433</v>
      </c>
      <c r="V162" s="40" t="s">
        <v>433</v>
      </c>
      <c r="W162" s="40" t="s">
        <v>433</v>
      </c>
      <c r="X162" s="40" t="s">
        <v>433</v>
      </c>
      <c r="Y162" s="40" t="s">
        <v>433</v>
      </c>
      <c r="Z162" s="41">
        <v>15.69</v>
      </c>
      <c r="AA162" s="41">
        <v>40.65</v>
      </c>
      <c r="AB162" s="41">
        <v>4.99</v>
      </c>
      <c r="AC162" s="40" t="s">
        <v>433</v>
      </c>
      <c r="AD162" s="40">
        <v>4.99</v>
      </c>
      <c r="AE162" s="40"/>
      <c r="AF162" s="40" t="s">
        <v>43</v>
      </c>
      <c r="AG162" s="40">
        <v>4.99</v>
      </c>
      <c r="AH162" s="40" t="s">
        <v>976</v>
      </c>
      <c r="AI162" s="40"/>
      <c r="AJ162" s="40"/>
      <c r="AK162" s="40"/>
      <c r="AL162" s="40"/>
      <c r="AM162" s="75">
        <v>0.69817062506558503</v>
      </c>
      <c r="AN162" s="40"/>
      <c r="AO162" s="40"/>
      <c r="AP162" s="28" t="s">
        <v>1156</v>
      </c>
      <c r="AQ162" s="31">
        <v>1</v>
      </c>
      <c r="AR162" s="32" t="e">
        <f t="shared" si="55"/>
        <v>#VALUE!</v>
      </c>
      <c r="AS162" s="32" t="e">
        <f t="shared" si="56"/>
        <v>#VALUE!</v>
      </c>
      <c r="AT162" s="32" t="e">
        <f t="shared" si="57"/>
        <v>#VALUE!</v>
      </c>
      <c r="AU162" s="32" t="e">
        <f t="shared" si="58"/>
        <v>#VALUE!</v>
      </c>
      <c r="AV162" s="32" t="e">
        <f t="shared" si="59"/>
        <v>#VALUE!</v>
      </c>
      <c r="AW162" s="32" t="e">
        <f t="shared" si="60"/>
        <v>#VALUE!</v>
      </c>
      <c r="AX162" s="32" t="e">
        <f t="shared" si="61"/>
        <v>#VALUE!</v>
      </c>
      <c r="AY162" s="32" t="e">
        <f t="shared" si="62"/>
        <v>#VALUE!</v>
      </c>
      <c r="AZ162" s="32" t="e">
        <f t="shared" si="63"/>
        <v>#VALUE!</v>
      </c>
      <c r="BA162" s="32">
        <f t="shared" si="64"/>
        <v>15.69</v>
      </c>
      <c r="BB162" s="32">
        <f t="shared" si="65"/>
        <v>40.65</v>
      </c>
      <c r="BC162" s="32">
        <f t="shared" si="66"/>
        <v>4.99</v>
      </c>
      <c r="BD162" s="32" t="e">
        <f t="shared" si="67"/>
        <v>#VALUE!</v>
      </c>
      <c r="BE162" s="28">
        <v>3.2180209171359601E-2</v>
      </c>
      <c r="BF162" s="32">
        <v>0.23</v>
      </c>
      <c r="BG162" s="32" t="e">
        <f t="shared" si="68"/>
        <v>#VALUE!</v>
      </c>
      <c r="BH162" s="32" t="e">
        <f t="shared" si="69"/>
        <v>#VALUE!</v>
      </c>
      <c r="BI162" s="32" t="e">
        <f t="shared" si="70"/>
        <v>#VALUE!</v>
      </c>
      <c r="BJ162" s="32" t="e">
        <f t="shared" si="71"/>
        <v>#VALUE!</v>
      </c>
      <c r="BK162" s="32" t="e">
        <f t="shared" si="72"/>
        <v>#VALUE!</v>
      </c>
      <c r="BL162" s="32" t="e">
        <f t="shared" si="73"/>
        <v>#VALUE!</v>
      </c>
      <c r="BM162" s="32" t="e">
        <f t="shared" si="74"/>
        <v>#VALUE!</v>
      </c>
      <c r="BN162" s="32" t="e">
        <f t="shared" si="75"/>
        <v>#VALUE!</v>
      </c>
      <c r="BO162" s="32" t="e">
        <f t="shared" si="76"/>
        <v>#VALUE!</v>
      </c>
      <c r="BP162" s="32">
        <f t="shared" si="77"/>
        <v>2.1952499212984002</v>
      </c>
      <c r="BQ162" s="32">
        <f t="shared" si="78"/>
        <v>5.6875021861555117</v>
      </c>
      <c r="BR162" s="32">
        <f t="shared" si="79"/>
        <v>0.69817062506558447</v>
      </c>
      <c r="BS162" s="32" t="e">
        <f t="shared" si="80"/>
        <v>#VALUE!</v>
      </c>
      <c r="BT162" s="32"/>
      <c r="BU162" s="32"/>
      <c r="BV162" s="32"/>
      <c r="BW162" s="32"/>
      <c r="BX162" s="32"/>
      <c r="BY162" s="32"/>
      <c r="BZ162" s="32"/>
      <c r="CA162" s="32"/>
      <c r="CB162" s="32"/>
      <c r="CC162" s="32">
        <v>2.1952499212984002</v>
      </c>
      <c r="CD162" s="32">
        <v>5.6875021861555117</v>
      </c>
      <c r="CE162" s="32">
        <v>0.69817062506558447</v>
      </c>
      <c r="CF162" s="33"/>
      <c r="CG162" s="77"/>
    </row>
    <row r="163" spans="1:85" x14ac:dyDescent="0.25">
      <c r="A163" s="39">
        <v>3785969</v>
      </c>
      <c r="B163" s="40" t="s">
        <v>630</v>
      </c>
      <c r="C163" s="40" t="str">
        <f>Table14[[#This Row],[Biomarker Abbreviation]]&amp;" // "&amp;Table14[[#This Row],[Parent OFR]]</f>
        <v>BDCIPP // TDCIPP</v>
      </c>
      <c r="D163" s="28" t="s">
        <v>1153</v>
      </c>
      <c r="E163" s="28" t="s">
        <v>1154</v>
      </c>
      <c r="F163" s="40" t="s">
        <v>201</v>
      </c>
      <c r="G163" s="40">
        <v>2017</v>
      </c>
      <c r="H163" s="40" t="s">
        <v>631</v>
      </c>
      <c r="I163" s="40" t="s">
        <v>632</v>
      </c>
      <c r="J163" s="40" t="s">
        <v>699</v>
      </c>
      <c r="K163" s="40" t="s">
        <v>62</v>
      </c>
      <c r="L163" s="40" t="s">
        <v>40</v>
      </c>
      <c r="M163" s="40" t="s">
        <v>41</v>
      </c>
      <c r="N163" s="40">
        <v>30</v>
      </c>
      <c r="O163" s="40" t="s">
        <v>81</v>
      </c>
      <c r="P163" s="40" t="s">
        <v>43</v>
      </c>
      <c r="Q163" s="40" t="s">
        <v>433</v>
      </c>
      <c r="R163" s="40" t="s">
        <v>433</v>
      </c>
      <c r="S163" s="40" t="s">
        <v>433</v>
      </c>
      <c r="T163" s="40" t="s">
        <v>433</v>
      </c>
      <c r="U163" s="40" t="s">
        <v>433</v>
      </c>
      <c r="V163" s="40" t="s">
        <v>433</v>
      </c>
      <c r="W163" s="40" t="s">
        <v>433</v>
      </c>
      <c r="X163" s="40" t="s">
        <v>433</v>
      </c>
      <c r="Y163" s="40" t="s">
        <v>433</v>
      </c>
      <c r="Z163" s="41">
        <v>15.26</v>
      </c>
      <c r="AA163" s="41">
        <v>38.28</v>
      </c>
      <c r="AB163" s="41">
        <v>3.96</v>
      </c>
      <c r="AC163" s="40" t="s">
        <v>433</v>
      </c>
      <c r="AD163" s="40">
        <v>3.96</v>
      </c>
      <c r="AE163" s="40"/>
      <c r="AF163" s="40" t="s">
        <v>43</v>
      </c>
      <c r="AG163" s="40">
        <v>3.96</v>
      </c>
      <c r="AH163" s="40" t="s">
        <v>976</v>
      </c>
      <c r="AI163" s="40"/>
      <c r="AJ163" s="40"/>
      <c r="AK163" s="40"/>
      <c r="AL163" s="40"/>
      <c r="AM163" s="75">
        <v>0.55405925355906105</v>
      </c>
      <c r="AN163" s="40"/>
      <c r="AO163" s="40"/>
      <c r="AP163" s="28" t="s">
        <v>1156</v>
      </c>
      <c r="AQ163" s="31">
        <v>1</v>
      </c>
      <c r="AR163" s="32" t="e">
        <f t="shared" si="55"/>
        <v>#VALUE!</v>
      </c>
      <c r="AS163" s="32" t="e">
        <f t="shared" si="56"/>
        <v>#VALUE!</v>
      </c>
      <c r="AT163" s="32" t="e">
        <f t="shared" si="57"/>
        <v>#VALUE!</v>
      </c>
      <c r="AU163" s="32" t="e">
        <f t="shared" si="58"/>
        <v>#VALUE!</v>
      </c>
      <c r="AV163" s="32" t="e">
        <f t="shared" si="59"/>
        <v>#VALUE!</v>
      </c>
      <c r="AW163" s="32" t="e">
        <f t="shared" si="60"/>
        <v>#VALUE!</v>
      </c>
      <c r="AX163" s="32" t="e">
        <f t="shared" si="61"/>
        <v>#VALUE!</v>
      </c>
      <c r="AY163" s="32" t="e">
        <f t="shared" si="62"/>
        <v>#VALUE!</v>
      </c>
      <c r="AZ163" s="32" t="e">
        <f t="shared" si="63"/>
        <v>#VALUE!</v>
      </c>
      <c r="BA163" s="32">
        <f t="shared" si="64"/>
        <v>15.26</v>
      </c>
      <c r="BB163" s="32">
        <f t="shared" si="65"/>
        <v>38.28</v>
      </c>
      <c r="BC163" s="32">
        <f t="shared" si="66"/>
        <v>3.96</v>
      </c>
      <c r="BD163" s="32" t="e">
        <f t="shared" si="67"/>
        <v>#VALUE!</v>
      </c>
      <c r="BE163" s="28">
        <v>3.2180209171359601E-2</v>
      </c>
      <c r="BF163" s="32">
        <v>0.23</v>
      </c>
      <c r="BG163" s="32" t="e">
        <f t="shared" si="68"/>
        <v>#VALUE!</v>
      </c>
      <c r="BH163" s="32" t="e">
        <f t="shared" si="69"/>
        <v>#VALUE!</v>
      </c>
      <c r="BI163" s="32" t="e">
        <f t="shared" si="70"/>
        <v>#VALUE!</v>
      </c>
      <c r="BJ163" s="32" t="e">
        <f t="shared" si="71"/>
        <v>#VALUE!</v>
      </c>
      <c r="BK163" s="32" t="e">
        <f t="shared" si="72"/>
        <v>#VALUE!</v>
      </c>
      <c r="BL163" s="32" t="e">
        <f t="shared" si="73"/>
        <v>#VALUE!</v>
      </c>
      <c r="BM163" s="32" t="e">
        <f t="shared" si="74"/>
        <v>#VALUE!</v>
      </c>
      <c r="BN163" s="32" t="e">
        <f t="shared" si="75"/>
        <v>#VALUE!</v>
      </c>
      <c r="BO163" s="32" t="e">
        <f t="shared" si="76"/>
        <v>#VALUE!</v>
      </c>
      <c r="BP163" s="32">
        <f t="shared" si="77"/>
        <v>2.13508692154325</v>
      </c>
      <c r="BQ163" s="32">
        <f t="shared" si="78"/>
        <v>5.3559061177375895</v>
      </c>
      <c r="BR163" s="32">
        <f t="shared" si="79"/>
        <v>0.55405925355906094</v>
      </c>
      <c r="BS163" s="32" t="e">
        <f t="shared" si="80"/>
        <v>#VALUE!</v>
      </c>
      <c r="BT163" s="32"/>
      <c r="BU163" s="32"/>
      <c r="BV163" s="32"/>
      <c r="BW163" s="32"/>
      <c r="BX163" s="32"/>
      <c r="BY163" s="32"/>
      <c r="BZ163" s="32"/>
      <c r="CA163" s="32"/>
      <c r="CB163" s="32"/>
      <c r="CC163" s="32">
        <v>2.13508692154325</v>
      </c>
      <c r="CD163" s="32">
        <v>5.3559061177375895</v>
      </c>
      <c r="CE163" s="32">
        <v>0.55405925355906094</v>
      </c>
      <c r="CF163" s="33"/>
      <c r="CG163" s="77"/>
    </row>
    <row r="164" spans="1:85" x14ac:dyDescent="0.25">
      <c r="A164" s="39">
        <v>3785969</v>
      </c>
      <c r="B164" s="40" t="s">
        <v>630</v>
      </c>
      <c r="C164" s="40" t="str">
        <f>Table14[[#This Row],[Biomarker Abbreviation]]&amp;" // "&amp;Table14[[#This Row],[Parent OFR]]</f>
        <v>BDCIPP // TDCIPP</v>
      </c>
      <c r="D164" s="28" t="s">
        <v>1153</v>
      </c>
      <c r="E164" s="28" t="s">
        <v>1154</v>
      </c>
      <c r="F164" s="40" t="s">
        <v>201</v>
      </c>
      <c r="G164" s="40">
        <v>2017</v>
      </c>
      <c r="H164" s="40" t="s">
        <v>631</v>
      </c>
      <c r="I164" s="40" t="s">
        <v>632</v>
      </c>
      <c r="J164" s="40" t="s">
        <v>703</v>
      </c>
      <c r="K164" s="40" t="s">
        <v>62</v>
      </c>
      <c r="L164" s="40" t="s">
        <v>40</v>
      </c>
      <c r="M164" s="40" t="s">
        <v>41</v>
      </c>
      <c r="N164" s="40">
        <v>33</v>
      </c>
      <c r="O164" s="40" t="s">
        <v>81</v>
      </c>
      <c r="P164" s="40" t="s">
        <v>43</v>
      </c>
      <c r="Q164" s="40" t="s">
        <v>433</v>
      </c>
      <c r="R164" s="40" t="s">
        <v>433</v>
      </c>
      <c r="S164" s="40" t="s">
        <v>433</v>
      </c>
      <c r="T164" s="40" t="s">
        <v>433</v>
      </c>
      <c r="U164" s="40" t="s">
        <v>433</v>
      </c>
      <c r="V164" s="40" t="s">
        <v>433</v>
      </c>
      <c r="W164" s="40" t="s">
        <v>433</v>
      </c>
      <c r="X164" s="40" t="s">
        <v>433</v>
      </c>
      <c r="Y164" s="40" t="s">
        <v>433</v>
      </c>
      <c r="Z164" s="41">
        <v>14.77</v>
      </c>
      <c r="AA164" s="41">
        <v>36.08</v>
      </c>
      <c r="AB164" s="41">
        <v>4.63</v>
      </c>
      <c r="AC164" s="40" t="s">
        <v>433</v>
      </c>
      <c r="AD164" s="40">
        <v>4.63</v>
      </c>
      <c r="AE164" s="40"/>
      <c r="AF164" s="40" t="s">
        <v>43</v>
      </c>
      <c r="AG164" s="40">
        <v>4.63</v>
      </c>
      <c r="AH164" s="40" t="s">
        <v>976</v>
      </c>
      <c r="AI164" s="40"/>
      <c r="AJ164" s="40"/>
      <c r="AK164" s="40"/>
      <c r="AL164" s="40"/>
      <c r="AM164" s="75">
        <v>0.647801602014761</v>
      </c>
      <c r="AN164" s="40"/>
      <c r="AO164" s="40"/>
      <c r="AP164" s="28" t="s">
        <v>1156</v>
      </c>
      <c r="AQ164" s="31">
        <v>1</v>
      </c>
      <c r="AR164" s="32" t="e">
        <f t="shared" si="55"/>
        <v>#VALUE!</v>
      </c>
      <c r="AS164" s="32" t="e">
        <f t="shared" si="56"/>
        <v>#VALUE!</v>
      </c>
      <c r="AT164" s="32" t="e">
        <f t="shared" si="57"/>
        <v>#VALUE!</v>
      </c>
      <c r="AU164" s="32" t="e">
        <f t="shared" si="58"/>
        <v>#VALUE!</v>
      </c>
      <c r="AV164" s="32" t="e">
        <f t="shared" si="59"/>
        <v>#VALUE!</v>
      </c>
      <c r="AW164" s="32" t="e">
        <f t="shared" si="60"/>
        <v>#VALUE!</v>
      </c>
      <c r="AX164" s="32" t="e">
        <f t="shared" si="61"/>
        <v>#VALUE!</v>
      </c>
      <c r="AY164" s="32" t="e">
        <f t="shared" si="62"/>
        <v>#VALUE!</v>
      </c>
      <c r="AZ164" s="32" t="e">
        <f t="shared" si="63"/>
        <v>#VALUE!</v>
      </c>
      <c r="BA164" s="32">
        <f t="shared" si="64"/>
        <v>14.77</v>
      </c>
      <c r="BB164" s="32">
        <f t="shared" si="65"/>
        <v>36.08</v>
      </c>
      <c r="BC164" s="32">
        <f t="shared" si="66"/>
        <v>4.63</v>
      </c>
      <c r="BD164" s="32" t="e">
        <f t="shared" si="67"/>
        <v>#VALUE!</v>
      </c>
      <c r="BE164" s="28">
        <v>3.2180209171359601E-2</v>
      </c>
      <c r="BF164" s="32">
        <v>0.23</v>
      </c>
      <c r="BG164" s="32" t="e">
        <f t="shared" si="68"/>
        <v>#VALUE!</v>
      </c>
      <c r="BH164" s="32" t="e">
        <f t="shared" si="69"/>
        <v>#VALUE!</v>
      </c>
      <c r="BI164" s="32" t="e">
        <f t="shared" si="70"/>
        <v>#VALUE!</v>
      </c>
      <c r="BJ164" s="32" t="e">
        <f t="shared" si="71"/>
        <v>#VALUE!</v>
      </c>
      <c r="BK164" s="32" t="e">
        <f t="shared" si="72"/>
        <v>#VALUE!</v>
      </c>
      <c r="BL164" s="32" t="e">
        <f t="shared" si="73"/>
        <v>#VALUE!</v>
      </c>
      <c r="BM164" s="32" t="e">
        <f t="shared" si="74"/>
        <v>#VALUE!</v>
      </c>
      <c r="BN164" s="32" t="e">
        <f t="shared" si="75"/>
        <v>#VALUE!</v>
      </c>
      <c r="BO164" s="32" t="e">
        <f t="shared" si="76"/>
        <v>#VALUE!</v>
      </c>
      <c r="BP164" s="32">
        <f t="shared" si="77"/>
        <v>2.066529084612962</v>
      </c>
      <c r="BQ164" s="32">
        <f t="shared" si="78"/>
        <v>5.0480954213158888</v>
      </c>
      <c r="BR164" s="32">
        <f t="shared" si="79"/>
        <v>0.64780160201476067</v>
      </c>
      <c r="BS164" s="32" t="e">
        <f t="shared" si="80"/>
        <v>#VALUE!</v>
      </c>
      <c r="BT164" s="32"/>
      <c r="BU164" s="32"/>
      <c r="BV164" s="32"/>
      <c r="BW164" s="32"/>
      <c r="BX164" s="32"/>
      <c r="BY164" s="32"/>
      <c r="BZ164" s="32"/>
      <c r="CA164" s="32"/>
      <c r="CB164" s="32"/>
      <c r="CC164" s="32">
        <v>2.066529084612962</v>
      </c>
      <c r="CD164" s="32">
        <v>5.0480954213158888</v>
      </c>
      <c r="CE164" s="32">
        <v>0.64780160201476067</v>
      </c>
      <c r="CF164" s="33"/>
      <c r="CG164" s="77"/>
    </row>
    <row r="165" spans="1:85" x14ac:dyDescent="0.25">
      <c r="A165" s="39">
        <v>3785969</v>
      </c>
      <c r="B165" s="40" t="s">
        <v>630</v>
      </c>
      <c r="C165" s="40" t="str">
        <f>Table14[[#This Row],[Biomarker Abbreviation]]&amp;" // "&amp;Table14[[#This Row],[Parent OFR]]</f>
        <v>BDCIPP // TDCIPP</v>
      </c>
      <c r="D165" s="28" t="s">
        <v>1153</v>
      </c>
      <c r="E165" s="28" t="s">
        <v>1154</v>
      </c>
      <c r="F165" s="40" t="s">
        <v>201</v>
      </c>
      <c r="G165" s="40">
        <v>2017</v>
      </c>
      <c r="H165" s="40" t="s">
        <v>631</v>
      </c>
      <c r="I165" s="40" t="s">
        <v>632</v>
      </c>
      <c r="J165" s="40" t="s">
        <v>707</v>
      </c>
      <c r="K165" s="40" t="s">
        <v>62</v>
      </c>
      <c r="L165" s="40" t="s">
        <v>40</v>
      </c>
      <c r="M165" s="40" t="s">
        <v>41</v>
      </c>
      <c r="N165" s="40">
        <v>35</v>
      </c>
      <c r="O165" s="40" t="s">
        <v>81</v>
      </c>
      <c r="P165" s="40" t="s">
        <v>43</v>
      </c>
      <c r="Q165" s="40" t="s">
        <v>433</v>
      </c>
      <c r="R165" s="40" t="s">
        <v>433</v>
      </c>
      <c r="S165" s="40" t="s">
        <v>433</v>
      </c>
      <c r="T165" s="40" t="s">
        <v>433</v>
      </c>
      <c r="U165" s="40" t="s">
        <v>433</v>
      </c>
      <c r="V165" s="40" t="s">
        <v>433</v>
      </c>
      <c r="W165" s="40" t="s">
        <v>433</v>
      </c>
      <c r="X165" s="40" t="s">
        <v>433</v>
      </c>
      <c r="Y165" s="40" t="s">
        <v>433</v>
      </c>
      <c r="Z165" s="41">
        <v>8.67</v>
      </c>
      <c r="AA165" s="41">
        <v>13.82</v>
      </c>
      <c r="AB165" s="41">
        <v>3.64</v>
      </c>
      <c r="AC165" s="40" t="s">
        <v>433</v>
      </c>
      <c r="AD165" s="40">
        <v>3.64</v>
      </c>
      <c r="AE165" s="40"/>
      <c r="AF165" s="40" t="s">
        <v>43</v>
      </c>
      <c r="AG165" s="40">
        <v>3.64</v>
      </c>
      <c r="AH165" s="40" t="s">
        <v>976</v>
      </c>
      <c r="AI165" s="40"/>
      <c r="AJ165" s="40"/>
      <c r="AK165" s="40"/>
      <c r="AL165" s="40"/>
      <c r="AM165" s="75">
        <v>0.50928678862499599</v>
      </c>
      <c r="AN165" s="40"/>
      <c r="AO165" s="40"/>
      <c r="AP165" s="28" t="s">
        <v>1156</v>
      </c>
      <c r="AQ165" s="31">
        <v>1</v>
      </c>
      <c r="AR165" s="32" t="e">
        <f t="shared" si="55"/>
        <v>#VALUE!</v>
      </c>
      <c r="AS165" s="32" t="e">
        <f t="shared" si="56"/>
        <v>#VALUE!</v>
      </c>
      <c r="AT165" s="32" t="e">
        <f t="shared" si="57"/>
        <v>#VALUE!</v>
      </c>
      <c r="AU165" s="32" t="e">
        <f t="shared" si="58"/>
        <v>#VALUE!</v>
      </c>
      <c r="AV165" s="32" t="e">
        <f t="shared" si="59"/>
        <v>#VALUE!</v>
      </c>
      <c r="AW165" s="32" t="e">
        <f t="shared" si="60"/>
        <v>#VALUE!</v>
      </c>
      <c r="AX165" s="32" t="e">
        <f t="shared" si="61"/>
        <v>#VALUE!</v>
      </c>
      <c r="AY165" s="32" t="e">
        <f t="shared" si="62"/>
        <v>#VALUE!</v>
      </c>
      <c r="AZ165" s="32" t="e">
        <f t="shared" si="63"/>
        <v>#VALUE!</v>
      </c>
      <c r="BA165" s="32">
        <f t="shared" si="64"/>
        <v>8.67</v>
      </c>
      <c r="BB165" s="32">
        <f t="shared" si="65"/>
        <v>13.82</v>
      </c>
      <c r="BC165" s="32">
        <f t="shared" si="66"/>
        <v>3.64</v>
      </c>
      <c r="BD165" s="32" t="e">
        <f t="shared" si="67"/>
        <v>#VALUE!</v>
      </c>
      <c r="BE165" s="28">
        <v>3.2180209171359601E-2</v>
      </c>
      <c r="BF165" s="32">
        <v>0.23</v>
      </c>
      <c r="BG165" s="32" t="e">
        <f t="shared" si="68"/>
        <v>#VALUE!</v>
      </c>
      <c r="BH165" s="32" t="e">
        <f t="shared" si="69"/>
        <v>#VALUE!</v>
      </c>
      <c r="BI165" s="32" t="e">
        <f t="shared" si="70"/>
        <v>#VALUE!</v>
      </c>
      <c r="BJ165" s="32" t="e">
        <f t="shared" si="71"/>
        <v>#VALUE!</v>
      </c>
      <c r="BK165" s="32" t="e">
        <f t="shared" si="72"/>
        <v>#VALUE!</v>
      </c>
      <c r="BL165" s="32" t="e">
        <f t="shared" si="73"/>
        <v>#VALUE!</v>
      </c>
      <c r="BM165" s="32" t="e">
        <f t="shared" si="74"/>
        <v>#VALUE!</v>
      </c>
      <c r="BN165" s="32" t="e">
        <f t="shared" si="75"/>
        <v>#VALUE!</v>
      </c>
      <c r="BO165" s="32" t="e">
        <f t="shared" si="76"/>
        <v>#VALUE!</v>
      </c>
      <c r="BP165" s="32">
        <f t="shared" si="77"/>
        <v>1.2130539718073379</v>
      </c>
      <c r="BQ165" s="32">
        <f t="shared" si="78"/>
        <v>1.9336108293399552</v>
      </c>
      <c r="BR165" s="32">
        <f t="shared" si="79"/>
        <v>0.50928678862499543</v>
      </c>
      <c r="BS165" s="32" t="e">
        <f t="shared" si="80"/>
        <v>#VALUE!</v>
      </c>
      <c r="BT165" s="32"/>
      <c r="BU165" s="32"/>
      <c r="BV165" s="32"/>
      <c r="BW165" s="32"/>
      <c r="BX165" s="32"/>
      <c r="BY165" s="32"/>
      <c r="BZ165" s="32"/>
      <c r="CA165" s="32"/>
      <c r="CB165" s="32"/>
      <c r="CC165" s="32">
        <v>1.2130539718073379</v>
      </c>
      <c r="CD165" s="32">
        <v>1.9336108293399552</v>
      </c>
      <c r="CE165" s="32">
        <v>0.50928678862499543</v>
      </c>
      <c r="CF165" s="33"/>
      <c r="CG165" s="77"/>
    </row>
    <row r="166" spans="1:85" x14ac:dyDescent="0.25">
      <c r="A166" s="39">
        <v>3785971</v>
      </c>
      <c r="B166" s="40" t="s">
        <v>713</v>
      </c>
      <c r="C166" s="40" t="str">
        <f>Table14[[#This Row],[Biomarker Abbreviation]]&amp;" // "&amp;Table14[[#This Row],[Parent OFR]]</f>
        <v>BDCIPP // TDCIPP</v>
      </c>
      <c r="D166" s="28" t="s">
        <v>1153</v>
      </c>
      <c r="E166" s="28" t="s">
        <v>1154</v>
      </c>
      <c r="F166" s="40" t="s">
        <v>99</v>
      </c>
      <c r="G166" s="40">
        <v>2020</v>
      </c>
      <c r="H166" s="40" t="s">
        <v>714</v>
      </c>
      <c r="I166" s="40" t="s">
        <v>715</v>
      </c>
      <c r="J166" s="40" t="s">
        <v>716</v>
      </c>
      <c r="K166" s="40" t="s">
        <v>62</v>
      </c>
      <c r="L166" s="40" t="s">
        <v>40</v>
      </c>
      <c r="M166" s="40" t="s">
        <v>41</v>
      </c>
      <c r="N166" s="40">
        <v>53</v>
      </c>
      <c r="O166" s="41">
        <v>100</v>
      </c>
      <c r="P166" s="40" t="s">
        <v>43</v>
      </c>
      <c r="Q166" s="40" t="s">
        <v>433</v>
      </c>
      <c r="R166" s="40" t="s">
        <v>433</v>
      </c>
      <c r="S166" s="41">
        <v>0.28999999999999998</v>
      </c>
      <c r="T166" s="41">
        <v>0.51</v>
      </c>
      <c r="U166" s="41">
        <v>1.19</v>
      </c>
      <c r="V166" s="40" t="s">
        <v>433</v>
      </c>
      <c r="W166" s="40" t="s">
        <v>433</v>
      </c>
      <c r="X166" s="40" t="s">
        <v>433</v>
      </c>
      <c r="Y166" s="40" t="s">
        <v>433</v>
      </c>
      <c r="Z166" s="40" t="s">
        <v>433</v>
      </c>
      <c r="AA166" s="40" t="s">
        <v>433</v>
      </c>
      <c r="AB166" s="40" t="s">
        <v>433</v>
      </c>
      <c r="AC166" s="40" t="s">
        <v>433</v>
      </c>
      <c r="AD166" s="40">
        <v>0.51</v>
      </c>
      <c r="AE166" s="40">
        <v>2.8523460703325698</v>
      </c>
      <c r="AF166" s="40" t="s">
        <v>43</v>
      </c>
      <c r="AG166" s="40">
        <v>0.51</v>
      </c>
      <c r="AH166" s="40" t="s">
        <v>977</v>
      </c>
      <c r="AI166" s="40">
        <v>2.84792145096102</v>
      </c>
      <c r="AJ166" s="40" t="s">
        <v>977</v>
      </c>
      <c r="AK166" s="40">
        <v>2.8523460703325698</v>
      </c>
      <c r="AL166" s="40" t="s">
        <v>977</v>
      </c>
      <c r="AM166" s="75">
        <v>4.62991304347826E-2</v>
      </c>
      <c r="AN166" s="40">
        <v>2.84792145096102</v>
      </c>
      <c r="AO166" s="40">
        <v>0.25894341716758301</v>
      </c>
      <c r="AP166" s="28" t="s">
        <v>1156</v>
      </c>
      <c r="AQ166" s="31">
        <v>1</v>
      </c>
      <c r="AR166" s="32" t="e">
        <f t="shared" si="55"/>
        <v>#VALUE!</v>
      </c>
      <c r="AS166" s="32" t="e">
        <f t="shared" si="56"/>
        <v>#VALUE!</v>
      </c>
      <c r="AT166" s="32">
        <f t="shared" si="57"/>
        <v>0.28999999999999998</v>
      </c>
      <c r="AU166" s="32">
        <f t="shared" si="58"/>
        <v>0.51</v>
      </c>
      <c r="AV166" s="32">
        <f t="shared" si="59"/>
        <v>1.19</v>
      </c>
      <c r="AW166" s="32" t="e">
        <f t="shared" si="60"/>
        <v>#VALUE!</v>
      </c>
      <c r="AX166" s="32" t="e">
        <f t="shared" si="61"/>
        <v>#VALUE!</v>
      </c>
      <c r="AY166" s="32" t="e">
        <f t="shared" si="62"/>
        <v>#VALUE!</v>
      </c>
      <c r="AZ166" s="32" t="e">
        <f t="shared" si="63"/>
        <v>#VALUE!</v>
      </c>
      <c r="BA166" s="32" t="e">
        <f t="shared" si="64"/>
        <v>#VALUE!</v>
      </c>
      <c r="BB166" s="32" t="e">
        <f t="shared" si="65"/>
        <v>#VALUE!</v>
      </c>
      <c r="BC166" s="32" t="e">
        <f t="shared" si="66"/>
        <v>#VALUE!</v>
      </c>
      <c r="BD166" s="32" t="e">
        <f t="shared" si="67"/>
        <v>#VALUE!</v>
      </c>
      <c r="BE166" s="28">
        <v>2.0879999999999999E-2</v>
      </c>
      <c r="BF166" s="32">
        <v>0.23</v>
      </c>
      <c r="BG166" s="32" t="e">
        <f t="shared" si="68"/>
        <v>#VALUE!</v>
      </c>
      <c r="BH166" s="32" t="e">
        <f t="shared" si="69"/>
        <v>#VALUE!</v>
      </c>
      <c r="BI166" s="32">
        <f t="shared" si="70"/>
        <v>2.6326956521739126E-2</v>
      </c>
      <c r="BJ166" s="32">
        <f t="shared" si="71"/>
        <v>4.6299130434782607E-2</v>
      </c>
      <c r="BK166" s="32">
        <f t="shared" si="72"/>
        <v>0.10803130434782607</v>
      </c>
      <c r="BL166" s="32" t="e">
        <f t="shared" si="73"/>
        <v>#VALUE!</v>
      </c>
      <c r="BM166" s="32" t="e">
        <f t="shared" si="74"/>
        <v>#VALUE!</v>
      </c>
      <c r="BN166" s="32" t="e">
        <f t="shared" si="75"/>
        <v>#VALUE!</v>
      </c>
      <c r="BO166" s="32" t="e">
        <f t="shared" si="76"/>
        <v>#VALUE!</v>
      </c>
      <c r="BP166" s="32" t="e">
        <f t="shared" si="77"/>
        <v>#VALUE!</v>
      </c>
      <c r="BQ166" s="32" t="e">
        <f t="shared" si="78"/>
        <v>#VALUE!</v>
      </c>
      <c r="BR166" s="32" t="e">
        <f t="shared" si="79"/>
        <v>#VALUE!</v>
      </c>
      <c r="BS166" s="32" t="e">
        <f t="shared" si="80"/>
        <v>#VALUE!</v>
      </c>
      <c r="BT166" s="32"/>
      <c r="BU166" s="32"/>
      <c r="BV166" s="32">
        <v>2.6326956521739126E-2</v>
      </c>
      <c r="BW166" s="32">
        <v>4.6299130434782607E-2</v>
      </c>
      <c r="BX166" s="32">
        <v>0.10803130434782607</v>
      </c>
      <c r="BY166" s="32"/>
      <c r="BZ166" s="32"/>
      <c r="CA166" s="32"/>
      <c r="CB166" s="32"/>
      <c r="CC166" s="32"/>
      <c r="CD166" s="32"/>
      <c r="CE166" s="32"/>
      <c r="CF166" s="33"/>
      <c r="CG166" s="77"/>
    </row>
    <row r="167" spans="1:85" x14ac:dyDescent="0.25">
      <c r="A167" s="39">
        <v>3785971</v>
      </c>
      <c r="B167" s="40" t="s">
        <v>713</v>
      </c>
      <c r="C167" s="40" t="str">
        <f>Table14[[#This Row],[Biomarker Abbreviation]]&amp;" // "&amp;Table14[[#This Row],[Parent OFR]]</f>
        <v>BDCIPP // TDCIPP</v>
      </c>
      <c r="D167" s="28" t="s">
        <v>1153</v>
      </c>
      <c r="E167" s="28" t="s">
        <v>1154</v>
      </c>
      <c r="F167" s="40" t="s">
        <v>99</v>
      </c>
      <c r="G167" s="40">
        <v>2020</v>
      </c>
      <c r="H167" s="40" t="s">
        <v>714</v>
      </c>
      <c r="I167" s="40" t="s">
        <v>715</v>
      </c>
      <c r="J167" s="40" t="s">
        <v>719</v>
      </c>
      <c r="K167" s="40" t="s">
        <v>62</v>
      </c>
      <c r="L167" s="40" t="s">
        <v>40</v>
      </c>
      <c r="M167" s="40" t="s">
        <v>41</v>
      </c>
      <c r="N167" s="40">
        <v>69</v>
      </c>
      <c r="O167" s="41">
        <v>97.1</v>
      </c>
      <c r="P167" s="40" t="s">
        <v>43</v>
      </c>
      <c r="Q167" s="40" t="s">
        <v>433</v>
      </c>
      <c r="R167" s="40" t="s">
        <v>433</v>
      </c>
      <c r="S167" s="41">
        <v>0.41</v>
      </c>
      <c r="T167" s="41">
        <v>0.83</v>
      </c>
      <c r="U167" s="41">
        <v>1.59</v>
      </c>
      <c r="V167" s="40" t="s">
        <v>433</v>
      </c>
      <c r="W167" s="40" t="s">
        <v>433</v>
      </c>
      <c r="X167" s="40" t="s">
        <v>433</v>
      </c>
      <c r="Y167" s="40" t="s">
        <v>433</v>
      </c>
      <c r="Z167" s="40" t="s">
        <v>433</v>
      </c>
      <c r="AA167" s="40" t="s">
        <v>433</v>
      </c>
      <c r="AB167" s="40" t="s">
        <v>433</v>
      </c>
      <c r="AC167" s="40" t="s">
        <v>433</v>
      </c>
      <c r="AD167" s="40">
        <v>0.83</v>
      </c>
      <c r="AE167" s="40">
        <v>4.3330427935178504</v>
      </c>
      <c r="AF167" s="40" t="s">
        <v>43</v>
      </c>
      <c r="AG167" s="40">
        <v>0.83</v>
      </c>
      <c r="AH167" s="40" t="s">
        <v>977</v>
      </c>
      <c r="AI167" s="40">
        <v>2.7311129919248902</v>
      </c>
      <c r="AJ167" s="40" t="s">
        <v>977</v>
      </c>
      <c r="AK167" s="40">
        <v>4.3330427935178504</v>
      </c>
      <c r="AL167" s="40" t="s">
        <v>977</v>
      </c>
      <c r="AM167" s="75">
        <v>7.5349565217391307E-2</v>
      </c>
      <c r="AN167" s="40">
        <v>2.7311129919248902</v>
      </c>
      <c r="AO167" s="40">
        <v>0.39336492838544701</v>
      </c>
      <c r="AP167" s="28" t="s">
        <v>1156</v>
      </c>
      <c r="AQ167" s="31">
        <v>1</v>
      </c>
      <c r="AR167" s="32" t="e">
        <f t="shared" si="55"/>
        <v>#VALUE!</v>
      </c>
      <c r="AS167" s="32" t="e">
        <f t="shared" si="56"/>
        <v>#VALUE!</v>
      </c>
      <c r="AT167" s="32">
        <f t="shared" si="57"/>
        <v>0.41</v>
      </c>
      <c r="AU167" s="32">
        <f t="shared" si="58"/>
        <v>0.83</v>
      </c>
      <c r="AV167" s="32">
        <f t="shared" si="59"/>
        <v>1.59</v>
      </c>
      <c r="AW167" s="32" t="e">
        <f t="shared" si="60"/>
        <v>#VALUE!</v>
      </c>
      <c r="AX167" s="32" t="e">
        <f t="shared" si="61"/>
        <v>#VALUE!</v>
      </c>
      <c r="AY167" s="32" t="e">
        <f t="shared" si="62"/>
        <v>#VALUE!</v>
      </c>
      <c r="AZ167" s="32" t="e">
        <f t="shared" si="63"/>
        <v>#VALUE!</v>
      </c>
      <c r="BA167" s="32" t="e">
        <f t="shared" si="64"/>
        <v>#VALUE!</v>
      </c>
      <c r="BB167" s="32" t="e">
        <f t="shared" si="65"/>
        <v>#VALUE!</v>
      </c>
      <c r="BC167" s="32" t="e">
        <f t="shared" si="66"/>
        <v>#VALUE!</v>
      </c>
      <c r="BD167" s="32" t="e">
        <f t="shared" si="67"/>
        <v>#VALUE!</v>
      </c>
      <c r="BE167" s="28">
        <v>2.0879999999999999E-2</v>
      </c>
      <c r="BF167" s="32">
        <v>0.23</v>
      </c>
      <c r="BG167" s="32" t="e">
        <f t="shared" si="68"/>
        <v>#VALUE!</v>
      </c>
      <c r="BH167" s="32" t="e">
        <f t="shared" si="69"/>
        <v>#VALUE!</v>
      </c>
      <c r="BI167" s="32">
        <f t="shared" si="70"/>
        <v>3.7220869565217383E-2</v>
      </c>
      <c r="BJ167" s="32">
        <f t="shared" si="71"/>
        <v>7.5349565217391293E-2</v>
      </c>
      <c r="BK167" s="32">
        <f t="shared" si="72"/>
        <v>0.14434434782608693</v>
      </c>
      <c r="BL167" s="32" t="e">
        <f t="shared" si="73"/>
        <v>#VALUE!</v>
      </c>
      <c r="BM167" s="32" t="e">
        <f t="shared" si="74"/>
        <v>#VALUE!</v>
      </c>
      <c r="BN167" s="32" t="e">
        <f t="shared" si="75"/>
        <v>#VALUE!</v>
      </c>
      <c r="BO167" s="32" t="e">
        <f t="shared" si="76"/>
        <v>#VALUE!</v>
      </c>
      <c r="BP167" s="32" t="e">
        <f t="shared" si="77"/>
        <v>#VALUE!</v>
      </c>
      <c r="BQ167" s="32" t="e">
        <f t="shared" si="78"/>
        <v>#VALUE!</v>
      </c>
      <c r="BR167" s="32" t="e">
        <f t="shared" si="79"/>
        <v>#VALUE!</v>
      </c>
      <c r="BS167" s="32" t="e">
        <f t="shared" si="80"/>
        <v>#VALUE!</v>
      </c>
      <c r="BT167" s="32"/>
      <c r="BU167" s="32"/>
      <c r="BV167" s="32">
        <v>3.7220869565217383E-2</v>
      </c>
      <c r="BW167" s="32">
        <v>7.5349565217391293E-2</v>
      </c>
      <c r="BX167" s="32">
        <v>0.14434434782608693</v>
      </c>
      <c r="BY167" s="32"/>
      <c r="BZ167" s="32"/>
      <c r="CA167" s="32"/>
      <c r="CB167" s="32"/>
      <c r="CC167" s="32"/>
      <c r="CD167" s="32"/>
      <c r="CE167" s="32"/>
      <c r="CF167" s="33"/>
      <c r="CG167" s="77"/>
    </row>
    <row r="168" spans="1:85" x14ac:dyDescent="0.25">
      <c r="A168" s="39">
        <v>3785971</v>
      </c>
      <c r="B168" s="40" t="s">
        <v>713</v>
      </c>
      <c r="C168" s="40" t="str">
        <f>Table14[[#This Row],[Biomarker Abbreviation]]&amp;" // "&amp;Table14[[#This Row],[Parent OFR]]</f>
        <v>BDCIPP // TDCIPP</v>
      </c>
      <c r="D168" s="28" t="s">
        <v>1153</v>
      </c>
      <c r="E168" s="28" t="s">
        <v>1154</v>
      </c>
      <c r="F168" s="40" t="s">
        <v>99</v>
      </c>
      <c r="G168" s="40">
        <v>2020</v>
      </c>
      <c r="H168" s="40" t="s">
        <v>714</v>
      </c>
      <c r="I168" s="40" t="s">
        <v>715</v>
      </c>
      <c r="J168" s="40" t="s">
        <v>721</v>
      </c>
      <c r="K168" s="40" t="s">
        <v>62</v>
      </c>
      <c r="L168" s="40" t="s">
        <v>40</v>
      </c>
      <c r="M168" s="40" t="s">
        <v>41</v>
      </c>
      <c r="N168" s="40">
        <v>90</v>
      </c>
      <c r="O168" s="41">
        <v>100</v>
      </c>
      <c r="P168" s="40" t="s">
        <v>43</v>
      </c>
      <c r="Q168" s="40" t="s">
        <v>433</v>
      </c>
      <c r="R168" s="40" t="s">
        <v>433</v>
      </c>
      <c r="S168" s="41">
        <v>0.3</v>
      </c>
      <c r="T168" s="41">
        <v>0.61</v>
      </c>
      <c r="U168" s="41">
        <v>1.22</v>
      </c>
      <c r="V168" s="40" t="s">
        <v>433</v>
      </c>
      <c r="W168" s="40" t="s">
        <v>433</v>
      </c>
      <c r="X168" s="40" t="s">
        <v>433</v>
      </c>
      <c r="Y168" s="40" t="s">
        <v>433</v>
      </c>
      <c r="Z168" s="40" t="s">
        <v>433</v>
      </c>
      <c r="AA168" s="40" t="s">
        <v>433</v>
      </c>
      <c r="AB168" s="40" t="s">
        <v>433</v>
      </c>
      <c r="AC168" s="40" t="s">
        <v>433</v>
      </c>
      <c r="AD168" s="40">
        <v>0.61</v>
      </c>
      <c r="AE168" s="40">
        <v>3.3743786575747499</v>
      </c>
      <c r="AF168" s="40" t="s">
        <v>43</v>
      </c>
      <c r="AG168" s="40">
        <v>0.61</v>
      </c>
      <c r="AH168" s="40" t="s">
        <v>977</v>
      </c>
      <c r="AI168" s="40">
        <v>2.8289757985778698</v>
      </c>
      <c r="AJ168" s="40" t="s">
        <v>977</v>
      </c>
      <c r="AK168" s="40">
        <v>3.3743786575747499</v>
      </c>
      <c r="AL168" s="40" t="s">
        <v>977</v>
      </c>
      <c r="AM168" s="75">
        <v>5.5377391304347802E-2</v>
      </c>
      <c r="AN168" s="40">
        <v>2.8289757985778698</v>
      </c>
      <c r="AO168" s="40">
        <v>0.30633489726156898</v>
      </c>
      <c r="AP168" s="28" t="s">
        <v>1156</v>
      </c>
      <c r="AQ168" s="31">
        <v>1</v>
      </c>
      <c r="AR168" s="32" t="e">
        <f t="shared" si="55"/>
        <v>#VALUE!</v>
      </c>
      <c r="AS168" s="32" t="e">
        <f t="shared" si="56"/>
        <v>#VALUE!</v>
      </c>
      <c r="AT168" s="32">
        <f t="shared" si="57"/>
        <v>0.3</v>
      </c>
      <c r="AU168" s="32">
        <f t="shared" si="58"/>
        <v>0.61</v>
      </c>
      <c r="AV168" s="32">
        <f t="shared" si="59"/>
        <v>1.22</v>
      </c>
      <c r="AW168" s="32" t="e">
        <f t="shared" si="60"/>
        <v>#VALUE!</v>
      </c>
      <c r="AX168" s="32" t="e">
        <f t="shared" si="61"/>
        <v>#VALUE!</v>
      </c>
      <c r="AY168" s="32" t="e">
        <f t="shared" si="62"/>
        <v>#VALUE!</v>
      </c>
      <c r="AZ168" s="32" t="e">
        <f t="shared" si="63"/>
        <v>#VALUE!</v>
      </c>
      <c r="BA168" s="32" t="e">
        <f t="shared" si="64"/>
        <v>#VALUE!</v>
      </c>
      <c r="BB168" s="32" t="e">
        <f t="shared" si="65"/>
        <v>#VALUE!</v>
      </c>
      <c r="BC168" s="32" t="e">
        <f t="shared" si="66"/>
        <v>#VALUE!</v>
      </c>
      <c r="BD168" s="32" t="e">
        <f t="shared" si="67"/>
        <v>#VALUE!</v>
      </c>
      <c r="BE168" s="28">
        <v>2.0879999999999999E-2</v>
      </c>
      <c r="BF168" s="32">
        <v>0.23</v>
      </c>
      <c r="BG168" s="32" t="e">
        <f t="shared" si="68"/>
        <v>#VALUE!</v>
      </c>
      <c r="BH168" s="32" t="e">
        <f t="shared" si="69"/>
        <v>#VALUE!</v>
      </c>
      <c r="BI168" s="32">
        <f t="shared" si="70"/>
        <v>2.7234782608695648E-2</v>
      </c>
      <c r="BJ168" s="32">
        <f t="shared" si="71"/>
        <v>5.5377391304347823E-2</v>
      </c>
      <c r="BK168" s="32">
        <f t="shared" si="72"/>
        <v>0.11075478260869565</v>
      </c>
      <c r="BL168" s="32" t="e">
        <f t="shared" si="73"/>
        <v>#VALUE!</v>
      </c>
      <c r="BM168" s="32" t="e">
        <f t="shared" si="74"/>
        <v>#VALUE!</v>
      </c>
      <c r="BN168" s="32" t="e">
        <f t="shared" si="75"/>
        <v>#VALUE!</v>
      </c>
      <c r="BO168" s="32" t="e">
        <f t="shared" si="76"/>
        <v>#VALUE!</v>
      </c>
      <c r="BP168" s="32" t="e">
        <f t="shared" si="77"/>
        <v>#VALUE!</v>
      </c>
      <c r="BQ168" s="32" t="e">
        <f t="shared" si="78"/>
        <v>#VALUE!</v>
      </c>
      <c r="BR168" s="32" t="e">
        <f t="shared" si="79"/>
        <v>#VALUE!</v>
      </c>
      <c r="BS168" s="32" t="e">
        <f t="shared" si="80"/>
        <v>#VALUE!</v>
      </c>
      <c r="BT168" s="32"/>
      <c r="BU168" s="32"/>
      <c r="BV168" s="32">
        <v>2.7234782608695648E-2</v>
      </c>
      <c r="BW168" s="32">
        <v>5.5377391304347823E-2</v>
      </c>
      <c r="BX168" s="32">
        <v>0.11075478260869565</v>
      </c>
      <c r="BY168" s="32"/>
      <c r="BZ168" s="32"/>
      <c r="CA168" s="32"/>
      <c r="CB168" s="32"/>
      <c r="CC168" s="32"/>
      <c r="CD168" s="32"/>
      <c r="CE168" s="32"/>
      <c r="CF168" s="33"/>
      <c r="CG168" s="77"/>
    </row>
    <row r="169" spans="1:85" x14ac:dyDescent="0.25">
      <c r="A169" s="39">
        <v>3785972</v>
      </c>
      <c r="B169" s="40" t="s">
        <v>730</v>
      </c>
      <c r="C169" s="40" t="str">
        <f>Table14[[#This Row],[Biomarker Abbreviation]]&amp;" // "&amp;Table14[[#This Row],[Parent OFR]]</f>
        <v>BDCIPP // TDCIPP</v>
      </c>
      <c r="D169" s="28" t="s">
        <v>1153</v>
      </c>
      <c r="E169" s="28" t="s">
        <v>1154</v>
      </c>
      <c r="F169" s="40" t="s">
        <v>99</v>
      </c>
      <c r="G169" s="40">
        <v>2017</v>
      </c>
      <c r="H169" s="40" t="s">
        <v>38</v>
      </c>
      <c r="I169" s="40" t="s">
        <v>731</v>
      </c>
      <c r="J169" s="40" t="s">
        <v>733</v>
      </c>
      <c r="K169" s="40" t="s">
        <v>62</v>
      </c>
      <c r="L169" s="40" t="s">
        <v>40</v>
      </c>
      <c r="M169" s="40" t="s">
        <v>41</v>
      </c>
      <c r="N169" s="40">
        <v>349</v>
      </c>
      <c r="O169" s="41">
        <v>92.8</v>
      </c>
      <c r="P169" s="40" t="s">
        <v>43</v>
      </c>
      <c r="Q169" s="40" t="s">
        <v>433</v>
      </c>
      <c r="R169" s="40" t="s">
        <v>433</v>
      </c>
      <c r="S169" s="41">
        <v>0.8</v>
      </c>
      <c r="T169" s="41">
        <v>1.9</v>
      </c>
      <c r="U169" s="41">
        <v>3.6</v>
      </c>
      <c r="V169" s="40" t="s">
        <v>433</v>
      </c>
      <c r="W169" s="40" t="s">
        <v>433</v>
      </c>
      <c r="X169" s="40" t="s">
        <v>433</v>
      </c>
      <c r="Y169" s="41">
        <v>140</v>
      </c>
      <c r="Z169" s="40" t="s">
        <v>433</v>
      </c>
      <c r="AA169" s="40" t="s">
        <v>433</v>
      </c>
      <c r="AB169" s="41">
        <v>1.8</v>
      </c>
      <c r="AC169" s="40" t="s">
        <v>433</v>
      </c>
      <c r="AD169" s="40">
        <v>1.8</v>
      </c>
      <c r="AE169" s="40">
        <v>11.265625427283499</v>
      </c>
      <c r="AF169" s="40" t="s">
        <v>43</v>
      </c>
      <c r="AG169" s="40">
        <v>1.8</v>
      </c>
      <c r="AH169" s="40" t="s">
        <v>976</v>
      </c>
      <c r="AI169" s="40">
        <v>3.0494896313454101</v>
      </c>
      <c r="AJ169" s="40" t="s">
        <v>977</v>
      </c>
      <c r="AK169" s="40">
        <v>11.265625427283499</v>
      </c>
      <c r="AL169" s="40" t="s">
        <v>977</v>
      </c>
      <c r="AM169" s="75">
        <v>0.163408695652174</v>
      </c>
      <c r="AN169" s="40">
        <v>3.0494896313454101</v>
      </c>
      <c r="AO169" s="40">
        <v>1.02272286487687</v>
      </c>
      <c r="AP169" s="28" t="s">
        <v>1156</v>
      </c>
      <c r="AQ169" s="31">
        <v>1</v>
      </c>
      <c r="AR169" s="32" t="e">
        <f t="shared" si="55"/>
        <v>#VALUE!</v>
      </c>
      <c r="AS169" s="32" t="e">
        <f t="shared" si="56"/>
        <v>#VALUE!</v>
      </c>
      <c r="AT169" s="32">
        <f t="shared" si="57"/>
        <v>0.8</v>
      </c>
      <c r="AU169" s="32">
        <f t="shared" si="58"/>
        <v>1.9</v>
      </c>
      <c r="AV169" s="32">
        <f t="shared" si="59"/>
        <v>3.6</v>
      </c>
      <c r="AW169" s="32" t="e">
        <f t="shared" si="60"/>
        <v>#VALUE!</v>
      </c>
      <c r="AX169" s="32" t="e">
        <f t="shared" si="61"/>
        <v>#VALUE!</v>
      </c>
      <c r="AY169" s="32" t="e">
        <f t="shared" si="62"/>
        <v>#VALUE!</v>
      </c>
      <c r="AZ169" s="32">
        <f t="shared" si="63"/>
        <v>140</v>
      </c>
      <c r="BA169" s="32" t="e">
        <f t="shared" si="64"/>
        <v>#VALUE!</v>
      </c>
      <c r="BB169" s="32" t="e">
        <f t="shared" si="65"/>
        <v>#VALUE!</v>
      </c>
      <c r="BC169" s="32">
        <f t="shared" si="66"/>
        <v>1.8</v>
      </c>
      <c r="BD169" s="32" t="e">
        <f t="shared" si="67"/>
        <v>#VALUE!</v>
      </c>
      <c r="BE169" s="28">
        <v>2.0879999999999999E-2</v>
      </c>
      <c r="BF169" s="32">
        <v>0.23</v>
      </c>
      <c r="BG169" s="32" t="e">
        <f t="shared" si="68"/>
        <v>#VALUE!</v>
      </c>
      <c r="BH169" s="32" t="e">
        <f t="shared" si="69"/>
        <v>#VALUE!</v>
      </c>
      <c r="BI169" s="32">
        <f t="shared" si="70"/>
        <v>7.2626086956521743E-2</v>
      </c>
      <c r="BJ169" s="32">
        <f t="shared" si="71"/>
        <v>0.17248695652173912</v>
      </c>
      <c r="BK169" s="32">
        <f t="shared" si="72"/>
        <v>0.32681739130434778</v>
      </c>
      <c r="BL169" s="32" t="e">
        <f t="shared" si="73"/>
        <v>#VALUE!</v>
      </c>
      <c r="BM169" s="32" t="e">
        <f t="shared" si="74"/>
        <v>#VALUE!</v>
      </c>
      <c r="BN169" s="32" t="e">
        <f t="shared" si="75"/>
        <v>#VALUE!</v>
      </c>
      <c r="BO169" s="32">
        <f t="shared" si="76"/>
        <v>12.709565217391305</v>
      </c>
      <c r="BP169" s="32" t="e">
        <f t="shared" si="77"/>
        <v>#VALUE!</v>
      </c>
      <c r="BQ169" s="32" t="e">
        <f t="shared" si="78"/>
        <v>#VALUE!</v>
      </c>
      <c r="BR169" s="32">
        <f t="shared" si="79"/>
        <v>0.16340869565217389</v>
      </c>
      <c r="BS169" s="32" t="e">
        <f t="shared" si="80"/>
        <v>#VALUE!</v>
      </c>
      <c r="BT169" s="32"/>
      <c r="BU169" s="32"/>
      <c r="BV169" s="32">
        <v>7.2626086956521743E-2</v>
      </c>
      <c r="BW169" s="32">
        <v>0.17248695652173912</v>
      </c>
      <c r="BX169" s="32">
        <v>0.32681739130434778</v>
      </c>
      <c r="BY169" s="32"/>
      <c r="BZ169" s="32"/>
      <c r="CA169" s="32"/>
      <c r="CB169" s="32">
        <v>12.709565217391305</v>
      </c>
      <c r="CC169" s="32"/>
      <c r="CD169" s="32"/>
      <c r="CE169" s="32">
        <v>0.16340869565217389</v>
      </c>
      <c r="CF169" s="33"/>
      <c r="CG169" s="77"/>
    </row>
    <row r="170" spans="1:85" x14ac:dyDescent="0.25">
      <c r="A170" s="39">
        <v>3785974</v>
      </c>
      <c r="B170" s="40" t="s">
        <v>744</v>
      </c>
      <c r="C170" s="40" t="str">
        <f>Table14[[#This Row],[Biomarker Abbreviation]]&amp;" // "&amp;Table14[[#This Row],[Parent OFR]]</f>
        <v>BDCIPP // TDCIPP</v>
      </c>
      <c r="D170" s="28" t="s">
        <v>1153</v>
      </c>
      <c r="E170" s="28" t="s">
        <v>1154</v>
      </c>
      <c r="F170" s="40" t="s">
        <v>201</v>
      </c>
      <c r="G170" s="40">
        <v>2020</v>
      </c>
      <c r="H170" s="40" t="s">
        <v>745</v>
      </c>
      <c r="I170" s="40" t="s">
        <v>746</v>
      </c>
      <c r="J170" s="40" t="s">
        <v>749</v>
      </c>
      <c r="K170" s="40" t="s">
        <v>62</v>
      </c>
      <c r="L170" s="40" t="s">
        <v>40</v>
      </c>
      <c r="M170" s="40" t="s">
        <v>41</v>
      </c>
      <c r="N170" s="40">
        <v>100</v>
      </c>
      <c r="O170" s="41">
        <v>98.4</v>
      </c>
      <c r="P170" s="40" t="s">
        <v>43</v>
      </c>
      <c r="Q170" s="40" t="s">
        <v>433</v>
      </c>
      <c r="R170" s="41">
        <v>0.28999999999999998</v>
      </c>
      <c r="S170" s="40" t="s">
        <v>433</v>
      </c>
      <c r="T170" s="41">
        <v>1.46</v>
      </c>
      <c r="U170" s="40" t="s">
        <v>433</v>
      </c>
      <c r="V170" s="40" t="s">
        <v>433</v>
      </c>
      <c r="W170" s="41">
        <v>11.1</v>
      </c>
      <c r="X170" s="40" t="s">
        <v>433</v>
      </c>
      <c r="Y170" s="40" t="s">
        <v>433</v>
      </c>
      <c r="Z170" s="40" t="s">
        <v>433</v>
      </c>
      <c r="AA170" s="40" t="s">
        <v>433</v>
      </c>
      <c r="AB170" s="40" t="s">
        <v>433</v>
      </c>
      <c r="AC170" s="40" t="s">
        <v>433</v>
      </c>
      <c r="AD170" s="40">
        <v>1.46</v>
      </c>
      <c r="AE170" s="40">
        <v>11.1</v>
      </c>
      <c r="AF170" s="40" t="s">
        <v>43</v>
      </c>
      <c r="AG170" s="40">
        <v>1.46</v>
      </c>
      <c r="AH170" s="40" t="s">
        <v>977</v>
      </c>
      <c r="AI170" s="40">
        <v>3.4323518820277101</v>
      </c>
      <c r="AJ170" s="40" t="s">
        <v>977</v>
      </c>
      <c r="AK170" s="40">
        <v>11.1</v>
      </c>
      <c r="AL170" s="40" t="s">
        <v>976</v>
      </c>
      <c r="AM170" s="75">
        <v>0.225700483091787</v>
      </c>
      <c r="AN170" s="40">
        <v>3.4323518820277101</v>
      </c>
      <c r="AO170" s="40">
        <v>1.7159420289855101</v>
      </c>
      <c r="AP170" s="28" t="s">
        <v>1156</v>
      </c>
      <c r="AQ170" s="31">
        <v>1</v>
      </c>
      <c r="AR170" s="32" t="e">
        <f t="shared" si="55"/>
        <v>#VALUE!</v>
      </c>
      <c r="AS170" s="32">
        <f t="shared" si="56"/>
        <v>0.28999999999999998</v>
      </c>
      <c r="AT170" s="32" t="e">
        <f t="shared" si="57"/>
        <v>#VALUE!</v>
      </c>
      <c r="AU170" s="32">
        <f t="shared" si="58"/>
        <v>1.46</v>
      </c>
      <c r="AV170" s="32" t="e">
        <f t="shared" si="59"/>
        <v>#VALUE!</v>
      </c>
      <c r="AW170" s="32" t="e">
        <f t="shared" si="60"/>
        <v>#VALUE!</v>
      </c>
      <c r="AX170" s="32">
        <f t="shared" si="61"/>
        <v>11.1</v>
      </c>
      <c r="AY170" s="32" t="e">
        <f t="shared" si="62"/>
        <v>#VALUE!</v>
      </c>
      <c r="AZ170" s="32" t="e">
        <f t="shared" si="63"/>
        <v>#VALUE!</v>
      </c>
      <c r="BA170" s="32" t="e">
        <f t="shared" si="64"/>
        <v>#VALUE!</v>
      </c>
      <c r="BB170" s="32" t="e">
        <f t="shared" si="65"/>
        <v>#VALUE!</v>
      </c>
      <c r="BC170" s="32" t="e">
        <f t="shared" si="66"/>
        <v>#VALUE!</v>
      </c>
      <c r="BD170" s="32" t="e">
        <f t="shared" si="67"/>
        <v>#VALUE!</v>
      </c>
      <c r="BE170" s="28">
        <v>3.5555555555555597E-2</v>
      </c>
      <c r="BF170" s="32">
        <v>0.23</v>
      </c>
      <c r="BG170" s="32" t="e">
        <f t="shared" si="68"/>
        <v>#VALUE!</v>
      </c>
      <c r="BH170" s="32">
        <f t="shared" si="69"/>
        <v>4.4830917874396185E-2</v>
      </c>
      <c r="BI170" s="32" t="e">
        <f t="shared" si="70"/>
        <v>#VALUE!</v>
      </c>
      <c r="BJ170" s="32">
        <f t="shared" si="71"/>
        <v>0.2257004830917877</v>
      </c>
      <c r="BK170" s="32" t="e">
        <f t="shared" si="72"/>
        <v>#VALUE!</v>
      </c>
      <c r="BL170" s="32" t="e">
        <f t="shared" si="73"/>
        <v>#VALUE!</v>
      </c>
      <c r="BM170" s="32">
        <f t="shared" si="74"/>
        <v>1.7159420289855092</v>
      </c>
      <c r="BN170" s="32" t="e">
        <f t="shared" si="75"/>
        <v>#VALUE!</v>
      </c>
      <c r="BO170" s="32" t="e">
        <f t="shared" si="76"/>
        <v>#VALUE!</v>
      </c>
      <c r="BP170" s="32" t="e">
        <f t="shared" si="77"/>
        <v>#VALUE!</v>
      </c>
      <c r="BQ170" s="32" t="e">
        <f t="shared" si="78"/>
        <v>#VALUE!</v>
      </c>
      <c r="BR170" s="32" t="e">
        <f t="shared" si="79"/>
        <v>#VALUE!</v>
      </c>
      <c r="BS170" s="32" t="e">
        <f t="shared" si="80"/>
        <v>#VALUE!</v>
      </c>
      <c r="BT170" s="32"/>
      <c r="BU170" s="32">
        <v>4.4830917874396185E-2</v>
      </c>
      <c r="BV170" s="32"/>
      <c r="BW170" s="32">
        <v>0.2257004830917877</v>
      </c>
      <c r="BX170" s="32"/>
      <c r="BY170" s="32"/>
      <c r="BZ170" s="32">
        <v>1.7159420289855092</v>
      </c>
      <c r="CA170" s="32"/>
      <c r="CB170" s="32"/>
      <c r="CC170" s="32"/>
      <c r="CD170" s="32"/>
      <c r="CE170" s="32"/>
      <c r="CF170" s="33"/>
      <c r="CG170" s="77"/>
    </row>
    <row r="171" spans="1:85" x14ac:dyDescent="0.25">
      <c r="A171" s="39">
        <v>3785974</v>
      </c>
      <c r="B171" s="40" t="s">
        <v>744</v>
      </c>
      <c r="C171" s="40" t="str">
        <f>Table14[[#This Row],[Biomarker Abbreviation]]&amp;" // "&amp;Table14[[#This Row],[Parent OFR]]</f>
        <v>BDCIPP // TDCIPP</v>
      </c>
      <c r="D171" s="28" t="s">
        <v>1153</v>
      </c>
      <c r="E171" s="28" t="s">
        <v>1154</v>
      </c>
      <c r="F171" s="40" t="s">
        <v>201</v>
      </c>
      <c r="G171" s="40">
        <v>2020</v>
      </c>
      <c r="H171" s="40" t="s">
        <v>745</v>
      </c>
      <c r="I171" s="40" t="s">
        <v>746</v>
      </c>
      <c r="J171" s="40" t="s">
        <v>755</v>
      </c>
      <c r="K171" s="40" t="s">
        <v>62</v>
      </c>
      <c r="L171" s="40" t="s">
        <v>40</v>
      </c>
      <c r="M171" s="40" t="s">
        <v>41</v>
      </c>
      <c r="N171" s="40">
        <v>100</v>
      </c>
      <c r="O171" s="41">
        <v>99</v>
      </c>
      <c r="P171" s="40" t="s">
        <v>43</v>
      </c>
      <c r="Q171" s="40" t="s">
        <v>433</v>
      </c>
      <c r="R171" s="41">
        <v>0.39</v>
      </c>
      <c r="S171" s="40" t="s">
        <v>433</v>
      </c>
      <c r="T171" s="41">
        <v>1.71</v>
      </c>
      <c r="U171" s="40" t="s">
        <v>433</v>
      </c>
      <c r="V171" s="40" t="s">
        <v>433</v>
      </c>
      <c r="W171" s="41">
        <v>25.6</v>
      </c>
      <c r="X171" s="40" t="s">
        <v>433</v>
      </c>
      <c r="Y171" s="40" t="s">
        <v>433</v>
      </c>
      <c r="Z171" s="40" t="s">
        <v>433</v>
      </c>
      <c r="AA171" s="40" t="s">
        <v>433</v>
      </c>
      <c r="AB171" s="40" t="s">
        <v>433</v>
      </c>
      <c r="AC171" s="40" t="s">
        <v>433</v>
      </c>
      <c r="AD171" s="40">
        <v>1.71</v>
      </c>
      <c r="AE171" s="40">
        <v>25.6</v>
      </c>
      <c r="AF171" s="40" t="s">
        <v>43</v>
      </c>
      <c r="AG171" s="40">
        <v>1.71</v>
      </c>
      <c r="AH171" s="40" t="s">
        <v>977</v>
      </c>
      <c r="AI171" s="40">
        <v>5.1820014570275301</v>
      </c>
      <c r="AJ171" s="40" t="s">
        <v>977</v>
      </c>
      <c r="AK171" s="40">
        <v>25.6</v>
      </c>
      <c r="AL171" s="40" t="s">
        <v>976</v>
      </c>
      <c r="AM171" s="75">
        <v>0.28854266269194001</v>
      </c>
      <c r="AN171" s="40">
        <v>5.1820014570275301</v>
      </c>
      <c r="AO171" s="40">
        <v>4.3197030204173501</v>
      </c>
      <c r="AP171" s="28" t="s">
        <v>1156</v>
      </c>
      <c r="AQ171" s="31">
        <v>1</v>
      </c>
      <c r="AR171" s="32" t="e">
        <f t="shared" si="55"/>
        <v>#VALUE!</v>
      </c>
      <c r="AS171" s="32">
        <f t="shared" si="56"/>
        <v>0.39</v>
      </c>
      <c r="AT171" s="32" t="e">
        <f t="shared" si="57"/>
        <v>#VALUE!</v>
      </c>
      <c r="AU171" s="32">
        <f t="shared" si="58"/>
        <v>1.71</v>
      </c>
      <c r="AV171" s="32" t="e">
        <f t="shared" si="59"/>
        <v>#VALUE!</v>
      </c>
      <c r="AW171" s="32" t="e">
        <f t="shared" si="60"/>
        <v>#VALUE!</v>
      </c>
      <c r="AX171" s="32">
        <f t="shared" si="61"/>
        <v>25.6</v>
      </c>
      <c r="AY171" s="32" t="e">
        <f t="shared" si="62"/>
        <v>#VALUE!</v>
      </c>
      <c r="AZ171" s="32" t="e">
        <f t="shared" si="63"/>
        <v>#VALUE!</v>
      </c>
      <c r="BA171" s="32" t="e">
        <f t="shared" si="64"/>
        <v>#VALUE!</v>
      </c>
      <c r="BB171" s="32" t="e">
        <f t="shared" si="65"/>
        <v>#VALUE!</v>
      </c>
      <c r="BC171" s="32" t="e">
        <f t="shared" si="66"/>
        <v>#VALUE!</v>
      </c>
      <c r="BD171" s="32" t="e">
        <f t="shared" si="67"/>
        <v>#VALUE!</v>
      </c>
      <c r="BE171" s="28">
        <v>3.8809831824062099E-2</v>
      </c>
      <c r="BF171" s="32">
        <v>0.23</v>
      </c>
      <c r="BG171" s="32" t="e">
        <f t="shared" si="68"/>
        <v>#VALUE!</v>
      </c>
      <c r="BH171" s="32">
        <f t="shared" si="69"/>
        <v>6.5807975701670518E-2</v>
      </c>
      <c r="BI171" s="32" t="e">
        <f t="shared" si="70"/>
        <v>#VALUE!</v>
      </c>
      <c r="BJ171" s="32">
        <f t="shared" si="71"/>
        <v>0.2885426626919399</v>
      </c>
      <c r="BK171" s="32" t="e">
        <f t="shared" si="72"/>
        <v>#VALUE!</v>
      </c>
      <c r="BL171" s="32" t="e">
        <f t="shared" si="73"/>
        <v>#VALUE!</v>
      </c>
      <c r="BM171" s="32">
        <f t="shared" si="74"/>
        <v>4.3197030204173466</v>
      </c>
      <c r="BN171" s="32" t="e">
        <f t="shared" si="75"/>
        <v>#VALUE!</v>
      </c>
      <c r="BO171" s="32" t="e">
        <f t="shared" si="76"/>
        <v>#VALUE!</v>
      </c>
      <c r="BP171" s="32" t="e">
        <f t="shared" si="77"/>
        <v>#VALUE!</v>
      </c>
      <c r="BQ171" s="32" t="e">
        <f t="shared" si="78"/>
        <v>#VALUE!</v>
      </c>
      <c r="BR171" s="32" t="e">
        <f t="shared" si="79"/>
        <v>#VALUE!</v>
      </c>
      <c r="BS171" s="32" t="e">
        <f t="shared" si="80"/>
        <v>#VALUE!</v>
      </c>
      <c r="BT171" s="32"/>
      <c r="BU171" s="32">
        <v>6.5807975701670518E-2</v>
      </c>
      <c r="BV171" s="32"/>
      <c r="BW171" s="32">
        <v>0.2885426626919399</v>
      </c>
      <c r="BX171" s="32"/>
      <c r="BY171" s="32"/>
      <c r="BZ171" s="32">
        <v>4.3197030204173466</v>
      </c>
      <c r="CA171" s="32"/>
      <c r="CB171" s="32"/>
      <c r="CC171" s="32"/>
      <c r="CD171" s="32"/>
      <c r="CE171" s="32"/>
      <c r="CF171" s="33"/>
      <c r="CG171" s="77"/>
    </row>
    <row r="172" spans="1:85" x14ac:dyDescent="0.25">
      <c r="A172" s="39">
        <v>3785976</v>
      </c>
      <c r="B172" s="40" t="s">
        <v>766</v>
      </c>
      <c r="C172" s="40" t="str">
        <f>Table14[[#This Row],[Biomarker Abbreviation]]&amp;" // "&amp;Table14[[#This Row],[Parent OFR]]</f>
        <v>BDCIPP // TDCIPP</v>
      </c>
      <c r="D172" s="28" t="s">
        <v>1153</v>
      </c>
      <c r="E172" s="28" t="s">
        <v>1154</v>
      </c>
      <c r="F172" s="40" t="s">
        <v>48</v>
      </c>
      <c r="G172" s="40">
        <v>2022</v>
      </c>
      <c r="H172" s="40" t="s">
        <v>714</v>
      </c>
      <c r="I172" s="40" t="s">
        <v>767</v>
      </c>
      <c r="J172" s="40" t="s">
        <v>770</v>
      </c>
      <c r="K172" s="40" t="s">
        <v>62</v>
      </c>
      <c r="L172" s="40" t="s">
        <v>40</v>
      </c>
      <c r="M172" s="40" t="s">
        <v>41</v>
      </c>
      <c r="N172" s="40">
        <v>61</v>
      </c>
      <c r="O172" s="41">
        <v>98.4</v>
      </c>
      <c r="P172" s="40" t="s">
        <v>43</v>
      </c>
      <c r="Q172" s="40" t="s">
        <v>433</v>
      </c>
      <c r="R172" s="40" t="s">
        <v>433</v>
      </c>
      <c r="S172" s="41">
        <v>0.85</v>
      </c>
      <c r="T172" s="41">
        <v>1.68</v>
      </c>
      <c r="U172" s="41">
        <v>3.41</v>
      </c>
      <c r="V172" s="40" t="s">
        <v>433</v>
      </c>
      <c r="W172" s="40" t="s">
        <v>433</v>
      </c>
      <c r="X172" s="40" t="s">
        <v>717</v>
      </c>
      <c r="Y172" s="41">
        <v>16.100000000000001</v>
      </c>
      <c r="Z172" s="40" t="s">
        <v>433</v>
      </c>
      <c r="AA172" s="40" t="s">
        <v>433</v>
      </c>
      <c r="AB172" s="41">
        <v>1.61</v>
      </c>
      <c r="AC172" s="40" t="s">
        <v>433</v>
      </c>
      <c r="AD172" s="40">
        <v>1.61</v>
      </c>
      <c r="AE172" s="40">
        <v>8.7597556381496595</v>
      </c>
      <c r="AF172" s="40" t="s">
        <v>43</v>
      </c>
      <c r="AG172" s="40">
        <v>1.61</v>
      </c>
      <c r="AH172" s="40" t="s">
        <v>976</v>
      </c>
      <c r="AI172" s="40">
        <v>2.8006139051341798</v>
      </c>
      <c r="AJ172" s="40" t="s">
        <v>977</v>
      </c>
      <c r="AK172" s="40">
        <v>8.7597556381496595</v>
      </c>
      <c r="AL172" s="40" t="s">
        <v>977</v>
      </c>
      <c r="AM172" s="75">
        <v>0.16968</v>
      </c>
      <c r="AN172" s="40">
        <v>2.8006139051341798</v>
      </c>
      <c r="AO172" s="40">
        <v>0.92320207247281605</v>
      </c>
      <c r="AP172" s="28" t="s">
        <v>1156</v>
      </c>
      <c r="AQ172" s="31">
        <v>1</v>
      </c>
      <c r="AR172" s="32" t="e">
        <f t="shared" si="55"/>
        <v>#VALUE!</v>
      </c>
      <c r="AS172" s="32" t="e">
        <f t="shared" si="56"/>
        <v>#VALUE!</v>
      </c>
      <c r="AT172" s="32">
        <f t="shared" si="57"/>
        <v>0.85</v>
      </c>
      <c r="AU172" s="32">
        <f t="shared" si="58"/>
        <v>1.68</v>
      </c>
      <c r="AV172" s="32">
        <f t="shared" si="59"/>
        <v>3.41</v>
      </c>
      <c r="AW172" s="32" t="e">
        <f t="shared" si="60"/>
        <v>#VALUE!</v>
      </c>
      <c r="AX172" s="32" t="e">
        <f t="shared" si="61"/>
        <v>#VALUE!</v>
      </c>
      <c r="AY172" s="32" t="e">
        <f t="shared" si="62"/>
        <v>#VALUE!</v>
      </c>
      <c r="AZ172" s="32">
        <f t="shared" si="63"/>
        <v>16.100000000000001</v>
      </c>
      <c r="BA172" s="32" t="e">
        <f t="shared" si="64"/>
        <v>#VALUE!</v>
      </c>
      <c r="BB172" s="32" t="e">
        <f t="shared" si="65"/>
        <v>#VALUE!</v>
      </c>
      <c r="BC172" s="32">
        <f t="shared" si="66"/>
        <v>1.61</v>
      </c>
      <c r="BD172" s="32" t="e">
        <f t="shared" si="67"/>
        <v>#VALUE!</v>
      </c>
      <c r="BE172" s="28">
        <v>2.4240000000000001E-2</v>
      </c>
      <c r="BF172" s="32">
        <v>0.23</v>
      </c>
      <c r="BG172" s="32" t="e">
        <f t="shared" si="68"/>
        <v>#VALUE!</v>
      </c>
      <c r="BH172" s="32" t="e">
        <f t="shared" si="69"/>
        <v>#VALUE!</v>
      </c>
      <c r="BI172" s="32">
        <f t="shared" si="70"/>
        <v>8.9582608695652169E-2</v>
      </c>
      <c r="BJ172" s="32">
        <f t="shared" si="71"/>
        <v>0.17705739130434783</v>
      </c>
      <c r="BK172" s="32">
        <f t="shared" si="72"/>
        <v>0.35938434782608697</v>
      </c>
      <c r="BL172" s="32" t="e">
        <f t="shared" si="73"/>
        <v>#VALUE!</v>
      </c>
      <c r="BM172" s="32" t="e">
        <f t="shared" si="74"/>
        <v>#VALUE!</v>
      </c>
      <c r="BN172" s="32" t="e">
        <f t="shared" si="75"/>
        <v>#VALUE!</v>
      </c>
      <c r="BO172" s="32">
        <f t="shared" si="76"/>
        <v>1.6968000000000001</v>
      </c>
      <c r="BP172" s="32" t="e">
        <f t="shared" si="77"/>
        <v>#VALUE!</v>
      </c>
      <c r="BQ172" s="32" t="e">
        <f t="shared" si="78"/>
        <v>#VALUE!</v>
      </c>
      <c r="BR172" s="32">
        <f t="shared" si="79"/>
        <v>0.16968</v>
      </c>
      <c r="BS172" s="32" t="e">
        <f t="shared" si="80"/>
        <v>#VALUE!</v>
      </c>
      <c r="BT172" s="32"/>
      <c r="BU172" s="32"/>
      <c r="BV172" s="32">
        <v>8.9582608695652169E-2</v>
      </c>
      <c r="BW172" s="32">
        <v>0.17705739130434783</v>
      </c>
      <c r="BX172" s="32">
        <v>0.35938434782608697</v>
      </c>
      <c r="BY172" s="32"/>
      <c r="BZ172" s="32"/>
      <c r="CA172" s="32"/>
      <c r="CB172" s="32">
        <v>1.6968000000000001</v>
      </c>
      <c r="CC172" s="32"/>
      <c r="CD172" s="32"/>
      <c r="CE172" s="32">
        <v>0.16968</v>
      </c>
      <c r="CF172" s="33"/>
      <c r="CG172" s="77"/>
    </row>
    <row r="173" spans="1:85" x14ac:dyDescent="0.25">
      <c r="A173" s="39">
        <v>3785976</v>
      </c>
      <c r="B173" s="40" t="s">
        <v>766</v>
      </c>
      <c r="C173" s="40" t="str">
        <f>Table14[[#This Row],[Biomarker Abbreviation]]&amp;" // "&amp;Table14[[#This Row],[Parent OFR]]</f>
        <v>BDCIPP // TDCIPP</v>
      </c>
      <c r="D173" s="28" t="s">
        <v>1153</v>
      </c>
      <c r="E173" s="28" t="s">
        <v>1154</v>
      </c>
      <c r="F173" s="40" t="s">
        <v>48</v>
      </c>
      <c r="G173" s="40">
        <v>2022</v>
      </c>
      <c r="H173" s="40" t="s">
        <v>714</v>
      </c>
      <c r="I173" s="40" t="s">
        <v>767</v>
      </c>
      <c r="J173" s="40" t="s">
        <v>773</v>
      </c>
      <c r="K173" s="40" t="s">
        <v>62</v>
      </c>
      <c r="L173" s="40" t="s">
        <v>40</v>
      </c>
      <c r="M173" s="40" t="s">
        <v>41</v>
      </c>
      <c r="N173" s="40">
        <v>66</v>
      </c>
      <c r="O173" s="41">
        <v>98.5</v>
      </c>
      <c r="P173" s="40" t="s">
        <v>43</v>
      </c>
      <c r="Q173" s="40" t="s">
        <v>433</v>
      </c>
      <c r="R173" s="40" t="s">
        <v>433</v>
      </c>
      <c r="S173" s="41">
        <v>0.6</v>
      </c>
      <c r="T173" s="41">
        <v>1.08</v>
      </c>
      <c r="U173" s="41">
        <v>1.71</v>
      </c>
      <c r="V173" s="40" t="s">
        <v>433</v>
      </c>
      <c r="W173" s="40" t="s">
        <v>433</v>
      </c>
      <c r="X173" s="40" t="s">
        <v>717</v>
      </c>
      <c r="Y173" s="41">
        <v>4.58</v>
      </c>
      <c r="Z173" s="40" t="s">
        <v>433</v>
      </c>
      <c r="AA173" s="40" t="s">
        <v>433</v>
      </c>
      <c r="AB173" s="41">
        <v>0.88</v>
      </c>
      <c r="AC173" s="40" t="s">
        <v>433</v>
      </c>
      <c r="AD173" s="40">
        <v>0.88</v>
      </c>
      <c r="AE173" s="40">
        <v>3.15565474950786</v>
      </c>
      <c r="AF173" s="40" t="s">
        <v>43</v>
      </c>
      <c r="AG173" s="40">
        <v>0.88</v>
      </c>
      <c r="AH173" s="40" t="s">
        <v>976</v>
      </c>
      <c r="AI173" s="40">
        <v>2.1735868564363998</v>
      </c>
      <c r="AJ173" s="40" t="s">
        <v>977</v>
      </c>
      <c r="AK173" s="40">
        <v>3.15565474950786</v>
      </c>
      <c r="AL173" s="40" t="s">
        <v>977</v>
      </c>
      <c r="AM173" s="75">
        <v>9.2744347826086995E-2</v>
      </c>
      <c r="AN173" s="40">
        <v>2.1735868564363998</v>
      </c>
      <c r="AO173" s="40">
        <v>0.332578570122046</v>
      </c>
      <c r="AP173" s="28" t="s">
        <v>1156</v>
      </c>
      <c r="AQ173" s="31">
        <v>1</v>
      </c>
      <c r="AR173" s="32" t="e">
        <f t="shared" si="55"/>
        <v>#VALUE!</v>
      </c>
      <c r="AS173" s="32" t="e">
        <f t="shared" si="56"/>
        <v>#VALUE!</v>
      </c>
      <c r="AT173" s="32">
        <f t="shared" si="57"/>
        <v>0.6</v>
      </c>
      <c r="AU173" s="32">
        <f t="shared" si="58"/>
        <v>1.08</v>
      </c>
      <c r="AV173" s="32">
        <f t="shared" si="59"/>
        <v>1.71</v>
      </c>
      <c r="AW173" s="32" t="e">
        <f t="shared" si="60"/>
        <v>#VALUE!</v>
      </c>
      <c r="AX173" s="32" t="e">
        <f t="shared" si="61"/>
        <v>#VALUE!</v>
      </c>
      <c r="AY173" s="32" t="e">
        <f t="shared" si="62"/>
        <v>#VALUE!</v>
      </c>
      <c r="AZ173" s="32">
        <f t="shared" si="63"/>
        <v>4.58</v>
      </c>
      <c r="BA173" s="32" t="e">
        <f t="shared" si="64"/>
        <v>#VALUE!</v>
      </c>
      <c r="BB173" s="32" t="e">
        <f t="shared" si="65"/>
        <v>#VALUE!</v>
      </c>
      <c r="BC173" s="32">
        <f t="shared" si="66"/>
        <v>0.88</v>
      </c>
      <c r="BD173" s="32" t="e">
        <f t="shared" si="67"/>
        <v>#VALUE!</v>
      </c>
      <c r="BE173" s="28">
        <v>2.4240000000000001E-2</v>
      </c>
      <c r="BF173" s="32">
        <v>0.23</v>
      </c>
      <c r="BG173" s="32" t="e">
        <f t="shared" si="68"/>
        <v>#VALUE!</v>
      </c>
      <c r="BH173" s="32" t="e">
        <f t="shared" si="69"/>
        <v>#VALUE!</v>
      </c>
      <c r="BI173" s="32">
        <f t="shared" si="70"/>
        <v>6.3234782608695653E-2</v>
      </c>
      <c r="BJ173" s="32">
        <f t="shared" si="71"/>
        <v>0.11382260869565218</v>
      </c>
      <c r="BK173" s="32">
        <f t="shared" si="72"/>
        <v>0.1802191304347826</v>
      </c>
      <c r="BL173" s="32" t="e">
        <f t="shared" si="73"/>
        <v>#VALUE!</v>
      </c>
      <c r="BM173" s="32" t="e">
        <f t="shared" si="74"/>
        <v>#VALUE!</v>
      </c>
      <c r="BN173" s="32" t="e">
        <f t="shared" si="75"/>
        <v>#VALUE!</v>
      </c>
      <c r="BO173" s="32">
        <f t="shared" si="76"/>
        <v>0.48269217391304353</v>
      </c>
      <c r="BP173" s="32" t="e">
        <f t="shared" si="77"/>
        <v>#VALUE!</v>
      </c>
      <c r="BQ173" s="32" t="e">
        <f t="shared" si="78"/>
        <v>#VALUE!</v>
      </c>
      <c r="BR173" s="32">
        <f t="shared" si="79"/>
        <v>9.2744347826086954E-2</v>
      </c>
      <c r="BS173" s="32" t="e">
        <f t="shared" si="80"/>
        <v>#VALUE!</v>
      </c>
      <c r="BT173" s="32"/>
      <c r="BU173" s="32"/>
      <c r="BV173" s="32">
        <v>6.3234782608695653E-2</v>
      </c>
      <c r="BW173" s="32">
        <v>0.11382260869565218</v>
      </c>
      <c r="BX173" s="32">
        <v>0.1802191304347826</v>
      </c>
      <c r="BY173" s="32"/>
      <c r="BZ173" s="32"/>
      <c r="CA173" s="32"/>
      <c r="CB173" s="32">
        <v>0.48269217391304353</v>
      </c>
      <c r="CC173" s="32"/>
      <c r="CD173" s="32"/>
      <c r="CE173" s="32">
        <v>9.2744347826086954E-2</v>
      </c>
      <c r="CF173" s="33"/>
      <c r="CG173" s="77"/>
    </row>
    <row r="174" spans="1:85" x14ac:dyDescent="0.25">
      <c r="A174" s="39">
        <v>3785976</v>
      </c>
      <c r="B174" s="40" t="s">
        <v>766</v>
      </c>
      <c r="C174" s="40" t="str">
        <f>Table14[[#This Row],[Biomarker Abbreviation]]&amp;" // "&amp;Table14[[#This Row],[Parent OFR]]</f>
        <v>BDCIPP // TDCIPP</v>
      </c>
      <c r="D174" s="28" t="s">
        <v>1153</v>
      </c>
      <c r="E174" s="28" t="s">
        <v>1154</v>
      </c>
      <c r="F174" s="40" t="s">
        <v>48</v>
      </c>
      <c r="G174" s="40">
        <v>2022</v>
      </c>
      <c r="H174" s="40" t="s">
        <v>714</v>
      </c>
      <c r="I174" s="40" t="s">
        <v>767</v>
      </c>
      <c r="J174" s="40" t="s">
        <v>776</v>
      </c>
      <c r="K174" s="40" t="s">
        <v>62</v>
      </c>
      <c r="L174" s="40" t="s">
        <v>40</v>
      </c>
      <c r="M174" s="40" t="s">
        <v>41</v>
      </c>
      <c r="N174" s="40">
        <v>69</v>
      </c>
      <c r="O174" s="41">
        <v>95.7</v>
      </c>
      <c r="P174" s="40" t="s">
        <v>43</v>
      </c>
      <c r="Q174" s="40" t="s">
        <v>433</v>
      </c>
      <c r="R174" s="40" t="s">
        <v>433</v>
      </c>
      <c r="S174" s="41">
        <v>0.71</v>
      </c>
      <c r="T174" s="41">
        <v>1.1399999999999999</v>
      </c>
      <c r="U174" s="41">
        <v>2.0299999999999998</v>
      </c>
      <c r="V174" s="40" t="s">
        <v>433</v>
      </c>
      <c r="W174" s="40" t="s">
        <v>433</v>
      </c>
      <c r="X174" s="40" t="s">
        <v>717</v>
      </c>
      <c r="Y174" s="41">
        <v>95.1</v>
      </c>
      <c r="Z174" s="40" t="s">
        <v>433</v>
      </c>
      <c r="AA174" s="40" t="s">
        <v>433</v>
      </c>
      <c r="AB174" s="41">
        <v>1.1000000000000001</v>
      </c>
      <c r="AC174" s="40" t="s">
        <v>433</v>
      </c>
      <c r="AD174" s="40">
        <v>1.1000000000000001</v>
      </c>
      <c r="AE174" s="40">
        <v>3.9600239841105802</v>
      </c>
      <c r="AF174" s="40" t="s">
        <v>43</v>
      </c>
      <c r="AG174" s="40">
        <v>1.1000000000000001</v>
      </c>
      <c r="AH174" s="40" t="s">
        <v>976</v>
      </c>
      <c r="AI174" s="40">
        <v>2.1787605601215501</v>
      </c>
      <c r="AJ174" s="40" t="s">
        <v>977</v>
      </c>
      <c r="AK174" s="40">
        <v>3.9600239841105802</v>
      </c>
      <c r="AL174" s="40" t="s">
        <v>977</v>
      </c>
      <c r="AM174" s="75">
        <v>0.115930434782609</v>
      </c>
      <c r="AN174" s="40">
        <v>2.1787605601215501</v>
      </c>
      <c r="AO174" s="40">
        <v>0.41735209293408898</v>
      </c>
      <c r="AP174" s="28" t="s">
        <v>1156</v>
      </c>
      <c r="AQ174" s="31">
        <v>1</v>
      </c>
      <c r="AR174" s="32" t="e">
        <f t="shared" si="55"/>
        <v>#VALUE!</v>
      </c>
      <c r="AS174" s="32" t="e">
        <f t="shared" si="56"/>
        <v>#VALUE!</v>
      </c>
      <c r="AT174" s="32">
        <f t="shared" si="57"/>
        <v>0.71</v>
      </c>
      <c r="AU174" s="32">
        <f t="shared" si="58"/>
        <v>1.1399999999999999</v>
      </c>
      <c r="AV174" s="32">
        <f t="shared" si="59"/>
        <v>2.0299999999999998</v>
      </c>
      <c r="AW174" s="32" t="e">
        <f t="shared" si="60"/>
        <v>#VALUE!</v>
      </c>
      <c r="AX174" s="32" t="e">
        <f t="shared" si="61"/>
        <v>#VALUE!</v>
      </c>
      <c r="AY174" s="32" t="e">
        <f t="shared" si="62"/>
        <v>#VALUE!</v>
      </c>
      <c r="AZ174" s="32">
        <f t="shared" si="63"/>
        <v>95.1</v>
      </c>
      <c r="BA174" s="32" t="e">
        <f t="shared" si="64"/>
        <v>#VALUE!</v>
      </c>
      <c r="BB174" s="32" t="e">
        <f t="shared" si="65"/>
        <v>#VALUE!</v>
      </c>
      <c r="BC174" s="32">
        <f t="shared" si="66"/>
        <v>1.1000000000000001</v>
      </c>
      <c r="BD174" s="32" t="e">
        <f t="shared" si="67"/>
        <v>#VALUE!</v>
      </c>
      <c r="BE174" s="28">
        <v>2.4240000000000001E-2</v>
      </c>
      <c r="BF174" s="32">
        <v>0.23</v>
      </c>
      <c r="BG174" s="32" t="e">
        <f t="shared" si="68"/>
        <v>#VALUE!</v>
      </c>
      <c r="BH174" s="32" t="e">
        <f t="shared" si="69"/>
        <v>#VALUE!</v>
      </c>
      <c r="BI174" s="32">
        <f t="shared" si="70"/>
        <v>7.4827826086956525E-2</v>
      </c>
      <c r="BJ174" s="32">
        <f t="shared" si="71"/>
        <v>0.12014608695652172</v>
      </c>
      <c r="BK174" s="32">
        <f t="shared" si="72"/>
        <v>0.21394434782608696</v>
      </c>
      <c r="BL174" s="32" t="e">
        <f t="shared" si="73"/>
        <v>#VALUE!</v>
      </c>
      <c r="BM174" s="32" t="e">
        <f t="shared" si="74"/>
        <v>#VALUE!</v>
      </c>
      <c r="BN174" s="32" t="e">
        <f t="shared" si="75"/>
        <v>#VALUE!</v>
      </c>
      <c r="BO174" s="32">
        <f t="shared" si="76"/>
        <v>10.022713043478261</v>
      </c>
      <c r="BP174" s="32" t="e">
        <f t="shared" si="77"/>
        <v>#VALUE!</v>
      </c>
      <c r="BQ174" s="32" t="e">
        <f t="shared" si="78"/>
        <v>#VALUE!</v>
      </c>
      <c r="BR174" s="32">
        <f t="shared" si="79"/>
        <v>0.11593043478260871</v>
      </c>
      <c r="BS174" s="32" t="e">
        <f t="shared" si="80"/>
        <v>#VALUE!</v>
      </c>
      <c r="BT174" s="32"/>
      <c r="BU174" s="32"/>
      <c r="BV174" s="32">
        <v>7.4827826086956525E-2</v>
      </c>
      <c r="BW174" s="32">
        <v>0.12014608695652172</v>
      </c>
      <c r="BX174" s="32">
        <v>0.21394434782608696</v>
      </c>
      <c r="BY174" s="32"/>
      <c r="BZ174" s="32"/>
      <c r="CA174" s="32"/>
      <c r="CB174" s="32">
        <v>10.022713043478261</v>
      </c>
      <c r="CC174" s="32"/>
      <c r="CD174" s="32"/>
      <c r="CE174" s="32">
        <v>0.11593043478260871</v>
      </c>
      <c r="CF174" s="33"/>
      <c r="CG174" s="77"/>
    </row>
    <row r="175" spans="1:85" x14ac:dyDescent="0.25">
      <c r="A175" s="39">
        <v>3785976</v>
      </c>
      <c r="B175" s="40" t="s">
        <v>766</v>
      </c>
      <c r="C175" s="40" t="str">
        <f>Table14[[#This Row],[Biomarker Abbreviation]]&amp;" // "&amp;Table14[[#This Row],[Parent OFR]]</f>
        <v>BDCIPP // TDCIPP</v>
      </c>
      <c r="D175" s="28" t="s">
        <v>1153</v>
      </c>
      <c r="E175" s="28" t="s">
        <v>1154</v>
      </c>
      <c r="F175" s="40" t="s">
        <v>48</v>
      </c>
      <c r="G175" s="40">
        <v>2022</v>
      </c>
      <c r="H175" s="40" t="s">
        <v>714</v>
      </c>
      <c r="I175" s="40" t="s">
        <v>767</v>
      </c>
      <c r="J175" s="40" t="s">
        <v>779</v>
      </c>
      <c r="K175" s="40" t="s">
        <v>62</v>
      </c>
      <c r="L175" s="40" t="s">
        <v>40</v>
      </c>
      <c r="M175" s="40" t="s">
        <v>41</v>
      </c>
      <c r="N175" s="40">
        <v>74</v>
      </c>
      <c r="O175" s="41">
        <v>98.6</v>
      </c>
      <c r="P175" s="40" t="s">
        <v>43</v>
      </c>
      <c r="Q175" s="40" t="s">
        <v>433</v>
      </c>
      <c r="R175" s="40" t="s">
        <v>433</v>
      </c>
      <c r="S175" s="41">
        <v>0.99</v>
      </c>
      <c r="T175" s="41">
        <v>1.59</v>
      </c>
      <c r="U175" s="41">
        <v>3.67</v>
      </c>
      <c r="V175" s="40" t="s">
        <v>433</v>
      </c>
      <c r="W175" s="40" t="s">
        <v>433</v>
      </c>
      <c r="X175" s="40" t="s">
        <v>717</v>
      </c>
      <c r="Y175" s="41">
        <v>24</v>
      </c>
      <c r="Z175" s="40" t="s">
        <v>433</v>
      </c>
      <c r="AA175" s="40" t="s">
        <v>433</v>
      </c>
      <c r="AB175" s="41">
        <v>1.85</v>
      </c>
      <c r="AC175" s="40" t="s">
        <v>433</v>
      </c>
      <c r="AD175" s="40">
        <v>1.85</v>
      </c>
      <c r="AE175" s="40">
        <v>9.1413254989564994</v>
      </c>
      <c r="AF175" s="40" t="s">
        <v>43</v>
      </c>
      <c r="AG175" s="40">
        <v>1.85</v>
      </c>
      <c r="AH175" s="40" t="s">
        <v>976</v>
      </c>
      <c r="AI175" s="40">
        <v>2.6413333499195701</v>
      </c>
      <c r="AJ175" s="40" t="s">
        <v>977</v>
      </c>
      <c r="AK175" s="40">
        <v>9.1413254989564994</v>
      </c>
      <c r="AL175" s="40" t="s">
        <v>977</v>
      </c>
      <c r="AM175" s="75">
        <v>0.194973913043478</v>
      </c>
      <c r="AN175" s="40">
        <v>2.6413333499195701</v>
      </c>
      <c r="AO175" s="40">
        <v>0.96341621780306796</v>
      </c>
      <c r="AP175" s="28" t="s">
        <v>1156</v>
      </c>
      <c r="AQ175" s="31">
        <v>1</v>
      </c>
      <c r="AR175" s="32" t="e">
        <f t="shared" si="55"/>
        <v>#VALUE!</v>
      </c>
      <c r="AS175" s="32" t="e">
        <f t="shared" si="56"/>
        <v>#VALUE!</v>
      </c>
      <c r="AT175" s="32">
        <f t="shared" si="57"/>
        <v>0.99</v>
      </c>
      <c r="AU175" s="32">
        <f t="shared" si="58"/>
        <v>1.59</v>
      </c>
      <c r="AV175" s="32">
        <f t="shared" si="59"/>
        <v>3.67</v>
      </c>
      <c r="AW175" s="32" t="e">
        <f t="shared" si="60"/>
        <v>#VALUE!</v>
      </c>
      <c r="AX175" s="32" t="e">
        <f t="shared" si="61"/>
        <v>#VALUE!</v>
      </c>
      <c r="AY175" s="32" t="e">
        <f t="shared" si="62"/>
        <v>#VALUE!</v>
      </c>
      <c r="AZ175" s="32">
        <f t="shared" si="63"/>
        <v>24</v>
      </c>
      <c r="BA175" s="32" t="e">
        <f t="shared" si="64"/>
        <v>#VALUE!</v>
      </c>
      <c r="BB175" s="32" t="e">
        <f t="shared" si="65"/>
        <v>#VALUE!</v>
      </c>
      <c r="BC175" s="32">
        <f t="shared" si="66"/>
        <v>1.85</v>
      </c>
      <c r="BD175" s="32" t="e">
        <f t="shared" si="67"/>
        <v>#VALUE!</v>
      </c>
      <c r="BE175" s="28">
        <v>2.4240000000000001E-2</v>
      </c>
      <c r="BF175" s="32">
        <v>0.23</v>
      </c>
      <c r="BG175" s="32" t="e">
        <f t="shared" si="68"/>
        <v>#VALUE!</v>
      </c>
      <c r="BH175" s="32" t="e">
        <f t="shared" si="69"/>
        <v>#VALUE!</v>
      </c>
      <c r="BI175" s="32">
        <f t="shared" si="70"/>
        <v>0.10433739130434783</v>
      </c>
      <c r="BJ175" s="32">
        <f t="shared" si="71"/>
        <v>0.16757217391304349</v>
      </c>
      <c r="BK175" s="32">
        <f t="shared" si="72"/>
        <v>0.38678608695652172</v>
      </c>
      <c r="BL175" s="32" t="e">
        <f t="shared" si="73"/>
        <v>#VALUE!</v>
      </c>
      <c r="BM175" s="32" t="e">
        <f t="shared" si="74"/>
        <v>#VALUE!</v>
      </c>
      <c r="BN175" s="32" t="e">
        <f t="shared" si="75"/>
        <v>#VALUE!</v>
      </c>
      <c r="BO175" s="32">
        <f t="shared" si="76"/>
        <v>2.529391304347826</v>
      </c>
      <c r="BP175" s="32" t="e">
        <f t="shared" si="77"/>
        <v>#VALUE!</v>
      </c>
      <c r="BQ175" s="32" t="e">
        <f t="shared" si="78"/>
        <v>#VALUE!</v>
      </c>
      <c r="BR175" s="32">
        <f t="shared" si="79"/>
        <v>0.19497391304347825</v>
      </c>
      <c r="BS175" s="32" t="e">
        <f t="shared" si="80"/>
        <v>#VALUE!</v>
      </c>
      <c r="BT175" s="32"/>
      <c r="BU175" s="32"/>
      <c r="BV175" s="32">
        <v>0.10433739130434783</v>
      </c>
      <c r="BW175" s="32">
        <v>0.16757217391304349</v>
      </c>
      <c r="BX175" s="32">
        <v>0.38678608695652172</v>
      </c>
      <c r="BY175" s="32"/>
      <c r="BZ175" s="32"/>
      <c r="CA175" s="32"/>
      <c r="CB175" s="32">
        <v>2.529391304347826</v>
      </c>
      <c r="CC175" s="32"/>
      <c r="CD175" s="32"/>
      <c r="CE175" s="32">
        <v>0.19497391304347825</v>
      </c>
      <c r="CF175" s="33"/>
      <c r="CG175" s="77"/>
    </row>
    <row r="176" spans="1:85" x14ac:dyDescent="0.25">
      <c r="A176" s="39">
        <v>3785976</v>
      </c>
      <c r="B176" s="40" t="s">
        <v>766</v>
      </c>
      <c r="C176" s="40" t="str">
        <f>Table14[[#This Row],[Biomarker Abbreviation]]&amp;" // "&amp;Table14[[#This Row],[Parent OFR]]</f>
        <v>BDCIPP // TDCIPP</v>
      </c>
      <c r="D176" s="28" t="s">
        <v>1153</v>
      </c>
      <c r="E176" s="28" t="s">
        <v>1154</v>
      </c>
      <c r="F176" s="40" t="s">
        <v>48</v>
      </c>
      <c r="G176" s="40">
        <v>2022</v>
      </c>
      <c r="H176" s="40" t="s">
        <v>714</v>
      </c>
      <c r="I176" s="40" t="s">
        <v>767</v>
      </c>
      <c r="J176" s="40" t="s">
        <v>783</v>
      </c>
      <c r="K176" s="40" t="s">
        <v>62</v>
      </c>
      <c r="L176" s="40" t="s">
        <v>40</v>
      </c>
      <c r="M176" s="40" t="s">
        <v>41</v>
      </c>
      <c r="N176" s="40">
        <v>78</v>
      </c>
      <c r="O176" s="41">
        <v>97.4</v>
      </c>
      <c r="P176" s="40" t="s">
        <v>43</v>
      </c>
      <c r="Q176" s="40" t="s">
        <v>433</v>
      </c>
      <c r="R176" s="40" t="s">
        <v>433</v>
      </c>
      <c r="S176" s="41">
        <v>1.33</v>
      </c>
      <c r="T176" s="41">
        <v>2.33</v>
      </c>
      <c r="U176" s="41">
        <v>4.43</v>
      </c>
      <c r="V176" s="40" t="s">
        <v>433</v>
      </c>
      <c r="W176" s="40" t="s">
        <v>433</v>
      </c>
      <c r="X176" s="40" t="s">
        <v>717</v>
      </c>
      <c r="Y176" s="41">
        <v>46.58</v>
      </c>
      <c r="Z176" s="40" t="s">
        <v>433</v>
      </c>
      <c r="AA176" s="40" t="s">
        <v>433</v>
      </c>
      <c r="AB176" s="41">
        <v>2.2200000000000002</v>
      </c>
      <c r="AC176" s="40" t="s">
        <v>433</v>
      </c>
      <c r="AD176" s="40">
        <v>2.2200000000000002</v>
      </c>
      <c r="AE176" s="40">
        <v>9.6275849350339495</v>
      </c>
      <c r="AF176" s="40" t="s">
        <v>43</v>
      </c>
      <c r="AG176" s="40">
        <v>2.2200000000000002</v>
      </c>
      <c r="AH176" s="40" t="s">
        <v>976</v>
      </c>
      <c r="AI176" s="40">
        <v>2.4398798504150898</v>
      </c>
      <c r="AJ176" s="40" t="s">
        <v>977</v>
      </c>
      <c r="AK176" s="40">
        <v>9.6275849350339495</v>
      </c>
      <c r="AL176" s="40" t="s">
        <v>977</v>
      </c>
      <c r="AM176" s="75">
        <v>0.23396869565217401</v>
      </c>
      <c r="AN176" s="40">
        <v>2.4398798504150898</v>
      </c>
      <c r="AO176" s="40">
        <v>1.01466373402271</v>
      </c>
      <c r="AP176" s="28" t="s">
        <v>1156</v>
      </c>
      <c r="AQ176" s="31">
        <v>1</v>
      </c>
      <c r="AR176" s="32" t="e">
        <f t="shared" si="55"/>
        <v>#VALUE!</v>
      </c>
      <c r="AS176" s="32" t="e">
        <f t="shared" si="56"/>
        <v>#VALUE!</v>
      </c>
      <c r="AT176" s="32">
        <f t="shared" si="57"/>
        <v>1.33</v>
      </c>
      <c r="AU176" s="32">
        <f t="shared" si="58"/>
        <v>2.33</v>
      </c>
      <c r="AV176" s="32">
        <f t="shared" si="59"/>
        <v>4.43</v>
      </c>
      <c r="AW176" s="32" t="e">
        <f t="shared" si="60"/>
        <v>#VALUE!</v>
      </c>
      <c r="AX176" s="32" t="e">
        <f t="shared" si="61"/>
        <v>#VALUE!</v>
      </c>
      <c r="AY176" s="32" t="e">
        <f t="shared" si="62"/>
        <v>#VALUE!</v>
      </c>
      <c r="AZ176" s="32">
        <f t="shared" si="63"/>
        <v>46.58</v>
      </c>
      <c r="BA176" s="32" t="e">
        <f t="shared" si="64"/>
        <v>#VALUE!</v>
      </c>
      <c r="BB176" s="32" t="e">
        <f t="shared" si="65"/>
        <v>#VALUE!</v>
      </c>
      <c r="BC176" s="32">
        <f t="shared" si="66"/>
        <v>2.2200000000000002</v>
      </c>
      <c r="BD176" s="32" t="e">
        <f t="shared" si="67"/>
        <v>#VALUE!</v>
      </c>
      <c r="BE176" s="28">
        <v>2.4240000000000001E-2</v>
      </c>
      <c r="BF176" s="32">
        <v>0.23</v>
      </c>
      <c r="BG176" s="32" t="e">
        <f t="shared" si="68"/>
        <v>#VALUE!</v>
      </c>
      <c r="BH176" s="32" t="e">
        <f t="shared" si="69"/>
        <v>#VALUE!</v>
      </c>
      <c r="BI176" s="32">
        <f t="shared" si="70"/>
        <v>0.14017043478260871</v>
      </c>
      <c r="BJ176" s="32">
        <f t="shared" si="71"/>
        <v>0.2455617391304348</v>
      </c>
      <c r="BK176" s="32">
        <f t="shared" si="72"/>
        <v>0.46688347826086951</v>
      </c>
      <c r="BL176" s="32" t="e">
        <f t="shared" si="73"/>
        <v>#VALUE!</v>
      </c>
      <c r="BM176" s="32" t="e">
        <f t="shared" si="74"/>
        <v>#VALUE!</v>
      </c>
      <c r="BN176" s="32" t="e">
        <f t="shared" si="75"/>
        <v>#VALUE!</v>
      </c>
      <c r="BO176" s="32">
        <f t="shared" si="76"/>
        <v>4.9091269565217388</v>
      </c>
      <c r="BP176" s="32" t="e">
        <f t="shared" si="77"/>
        <v>#VALUE!</v>
      </c>
      <c r="BQ176" s="32" t="e">
        <f t="shared" si="78"/>
        <v>#VALUE!</v>
      </c>
      <c r="BR176" s="32">
        <f t="shared" si="79"/>
        <v>0.23396869565217393</v>
      </c>
      <c r="BS176" s="32" t="e">
        <f t="shared" si="80"/>
        <v>#VALUE!</v>
      </c>
      <c r="BT176" s="32"/>
      <c r="BU176" s="32"/>
      <c r="BV176" s="32">
        <v>0.14017043478260871</v>
      </c>
      <c r="BW176" s="32">
        <v>0.2455617391304348</v>
      </c>
      <c r="BX176" s="32">
        <v>0.46688347826086951</v>
      </c>
      <c r="BY176" s="32"/>
      <c r="BZ176" s="32"/>
      <c r="CA176" s="32"/>
      <c r="CB176" s="32">
        <v>4.9091269565217388</v>
      </c>
      <c r="CC176" s="32"/>
      <c r="CD176" s="32"/>
      <c r="CE176" s="32">
        <v>0.23396869565217393</v>
      </c>
      <c r="CF176" s="33"/>
      <c r="CG176" s="77"/>
    </row>
    <row r="177" spans="1:85" x14ac:dyDescent="0.25">
      <c r="A177" s="39">
        <v>3785976</v>
      </c>
      <c r="B177" s="40" t="s">
        <v>766</v>
      </c>
      <c r="C177" s="40" t="str">
        <f>Table14[[#This Row],[Biomarker Abbreviation]]&amp;" // "&amp;Table14[[#This Row],[Parent OFR]]</f>
        <v>BDCIPP // TDCIPP</v>
      </c>
      <c r="D177" s="28" t="s">
        <v>1153</v>
      </c>
      <c r="E177" s="28" t="s">
        <v>1154</v>
      </c>
      <c r="F177" s="40" t="s">
        <v>48</v>
      </c>
      <c r="G177" s="40">
        <v>2022</v>
      </c>
      <c r="H177" s="40" t="s">
        <v>714</v>
      </c>
      <c r="I177" s="40" t="s">
        <v>767</v>
      </c>
      <c r="J177" s="40" t="s">
        <v>786</v>
      </c>
      <c r="K177" s="40" t="s">
        <v>62</v>
      </c>
      <c r="L177" s="40" t="s">
        <v>40</v>
      </c>
      <c r="M177" s="40" t="s">
        <v>41</v>
      </c>
      <c r="N177" s="40">
        <v>87</v>
      </c>
      <c r="O177" s="41">
        <v>100</v>
      </c>
      <c r="P177" s="40" t="s">
        <v>43</v>
      </c>
      <c r="Q177" s="40" t="s">
        <v>433</v>
      </c>
      <c r="R177" s="40" t="s">
        <v>433</v>
      </c>
      <c r="S177" s="41">
        <v>0.6</v>
      </c>
      <c r="T177" s="41">
        <v>0.96</v>
      </c>
      <c r="U177" s="41">
        <v>1.53</v>
      </c>
      <c r="V177" s="40" t="s">
        <v>433</v>
      </c>
      <c r="W177" s="40" t="s">
        <v>433</v>
      </c>
      <c r="X177" s="41">
        <v>0.23</v>
      </c>
      <c r="Y177" s="41">
        <v>7.29</v>
      </c>
      <c r="Z177" s="40" t="s">
        <v>433</v>
      </c>
      <c r="AA177" s="40" t="s">
        <v>433</v>
      </c>
      <c r="AB177" s="41">
        <v>1.01</v>
      </c>
      <c r="AC177" s="40" t="s">
        <v>433</v>
      </c>
      <c r="AD177" s="40">
        <v>1.01</v>
      </c>
      <c r="AE177" s="40">
        <v>3.1624870162505001</v>
      </c>
      <c r="AF177" s="40" t="s">
        <v>43</v>
      </c>
      <c r="AG177" s="40">
        <v>1.01</v>
      </c>
      <c r="AH177" s="40" t="s">
        <v>976</v>
      </c>
      <c r="AI177" s="40">
        <v>2.0015603382618901</v>
      </c>
      <c r="AJ177" s="40" t="s">
        <v>977</v>
      </c>
      <c r="AK177" s="40">
        <v>3.1624870162505001</v>
      </c>
      <c r="AL177" s="40" t="s">
        <v>977</v>
      </c>
      <c r="AM177" s="75">
        <v>0.106445217391304</v>
      </c>
      <c r="AN177" s="40">
        <v>2.0015603382618901</v>
      </c>
      <c r="AO177" s="40">
        <v>0.333298631625705</v>
      </c>
      <c r="AP177" s="28" t="s">
        <v>1156</v>
      </c>
      <c r="AQ177" s="31">
        <v>1</v>
      </c>
      <c r="AR177" s="32" t="e">
        <f t="shared" si="55"/>
        <v>#VALUE!</v>
      </c>
      <c r="AS177" s="32" t="e">
        <f t="shared" si="56"/>
        <v>#VALUE!</v>
      </c>
      <c r="AT177" s="32">
        <f t="shared" si="57"/>
        <v>0.6</v>
      </c>
      <c r="AU177" s="32">
        <f t="shared" si="58"/>
        <v>0.96</v>
      </c>
      <c r="AV177" s="32">
        <f t="shared" si="59"/>
        <v>1.53</v>
      </c>
      <c r="AW177" s="32" t="e">
        <f t="shared" si="60"/>
        <v>#VALUE!</v>
      </c>
      <c r="AX177" s="32" t="e">
        <f t="shared" si="61"/>
        <v>#VALUE!</v>
      </c>
      <c r="AY177" s="32">
        <f t="shared" si="62"/>
        <v>0.23</v>
      </c>
      <c r="AZ177" s="32">
        <f t="shared" si="63"/>
        <v>7.29</v>
      </c>
      <c r="BA177" s="32" t="e">
        <f t="shared" si="64"/>
        <v>#VALUE!</v>
      </c>
      <c r="BB177" s="32" t="e">
        <f t="shared" si="65"/>
        <v>#VALUE!</v>
      </c>
      <c r="BC177" s="32">
        <f t="shared" si="66"/>
        <v>1.01</v>
      </c>
      <c r="BD177" s="32" t="e">
        <f t="shared" si="67"/>
        <v>#VALUE!</v>
      </c>
      <c r="BE177" s="28">
        <v>2.4240000000000001E-2</v>
      </c>
      <c r="BF177" s="32">
        <v>0.23</v>
      </c>
      <c r="BG177" s="32" t="e">
        <f t="shared" si="68"/>
        <v>#VALUE!</v>
      </c>
      <c r="BH177" s="32" t="e">
        <f t="shared" si="69"/>
        <v>#VALUE!</v>
      </c>
      <c r="BI177" s="32">
        <f t="shared" si="70"/>
        <v>6.3234782608695653E-2</v>
      </c>
      <c r="BJ177" s="32">
        <f t="shared" si="71"/>
        <v>0.10117565217391304</v>
      </c>
      <c r="BK177" s="32">
        <f t="shared" si="72"/>
        <v>0.1612486956521739</v>
      </c>
      <c r="BL177" s="32" t="e">
        <f t="shared" si="73"/>
        <v>#VALUE!</v>
      </c>
      <c r="BM177" s="32" t="e">
        <f t="shared" si="74"/>
        <v>#VALUE!</v>
      </c>
      <c r="BN177" s="32">
        <f t="shared" si="75"/>
        <v>2.4240000000000001E-2</v>
      </c>
      <c r="BO177" s="32">
        <f t="shared" si="76"/>
        <v>0.76830260869565226</v>
      </c>
      <c r="BP177" s="32" t="e">
        <f t="shared" si="77"/>
        <v>#VALUE!</v>
      </c>
      <c r="BQ177" s="32" t="e">
        <f t="shared" si="78"/>
        <v>#VALUE!</v>
      </c>
      <c r="BR177" s="32">
        <f t="shared" si="79"/>
        <v>0.10644521739130434</v>
      </c>
      <c r="BS177" s="32" t="e">
        <f t="shared" si="80"/>
        <v>#VALUE!</v>
      </c>
      <c r="BT177" s="32"/>
      <c r="BU177" s="32"/>
      <c r="BV177" s="32">
        <v>6.3234782608695653E-2</v>
      </c>
      <c r="BW177" s="32">
        <v>0.10117565217391304</v>
      </c>
      <c r="BX177" s="32">
        <v>0.1612486956521739</v>
      </c>
      <c r="BY177" s="32"/>
      <c r="BZ177" s="32"/>
      <c r="CA177" s="32">
        <v>2.4240000000000001E-2</v>
      </c>
      <c r="CB177" s="32">
        <v>0.76830260869565226</v>
      </c>
      <c r="CC177" s="32"/>
      <c r="CD177" s="32"/>
      <c r="CE177" s="32">
        <v>0.10644521739130434</v>
      </c>
      <c r="CF177" s="33"/>
      <c r="CG177" s="77"/>
    </row>
    <row r="178" spans="1:85" x14ac:dyDescent="0.25">
      <c r="A178" s="39">
        <v>3785976</v>
      </c>
      <c r="B178" s="40" t="s">
        <v>766</v>
      </c>
      <c r="C178" s="40" t="str">
        <f>Table14[[#This Row],[Biomarker Abbreviation]]&amp;" // "&amp;Table14[[#This Row],[Parent OFR]]</f>
        <v>BDCIPP // TDCIPP</v>
      </c>
      <c r="D178" s="28" t="s">
        <v>1153</v>
      </c>
      <c r="E178" s="28" t="s">
        <v>1154</v>
      </c>
      <c r="F178" s="40" t="s">
        <v>48</v>
      </c>
      <c r="G178" s="40">
        <v>2022</v>
      </c>
      <c r="H178" s="40" t="s">
        <v>714</v>
      </c>
      <c r="I178" s="40" t="s">
        <v>767</v>
      </c>
      <c r="J178" s="40" t="s">
        <v>788</v>
      </c>
      <c r="K178" s="40" t="s">
        <v>62</v>
      </c>
      <c r="L178" s="40" t="s">
        <v>40</v>
      </c>
      <c r="M178" s="40" t="s">
        <v>41</v>
      </c>
      <c r="N178" s="40">
        <v>90</v>
      </c>
      <c r="O178" s="41">
        <v>98.9</v>
      </c>
      <c r="P178" s="40" t="s">
        <v>43</v>
      </c>
      <c r="Q178" s="40" t="s">
        <v>433</v>
      </c>
      <c r="R178" s="40" t="s">
        <v>433</v>
      </c>
      <c r="S178" s="41">
        <v>0.7</v>
      </c>
      <c r="T178" s="41">
        <v>1.29</v>
      </c>
      <c r="U178" s="41">
        <v>2.1</v>
      </c>
      <c r="V178" s="40" t="s">
        <v>433</v>
      </c>
      <c r="W178" s="40" t="s">
        <v>433</v>
      </c>
      <c r="X178" s="40" t="s">
        <v>717</v>
      </c>
      <c r="Y178" s="41">
        <v>20.58</v>
      </c>
      <c r="Z178" s="40" t="s">
        <v>433</v>
      </c>
      <c r="AA178" s="40" t="s">
        <v>433</v>
      </c>
      <c r="AB178" s="41">
        <v>1.24</v>
      </c>
      <c r="AC178" s="40" t="s">
        <v>433</v>
      </c>
      <c r="AD178" s="40">
        <v>1.24</v>
      </c>
      <c r="AE178" s="40">
        <v>4.7335918899040497</v>
      </c>
      <c r="AF178" s="40" t="s">
        <v>43</v>
      </c>
      <c r="AG178" s="40">
        <v>1.24</v>
      </c>
      <c r="AH178" s="40" t="s">
        <v>976</v>
      </c>
      <c r="AI178" s="40">
        <v>2.2578262366534401</v>
      </c>
      <c r="AJ178" s="40" t="s">
        <v>977</v>
      </c>
      <c r="AK178" s="40">
        <v>4.7335918899040497</v>
      </c>
      <c r="AL178" s="40" t="s">
        <v>977</v>
      </c>
      <c r="AM178" s="75">
        <v>0.13068521739130401</v>
      </c>
      <c r="AN178" s="40">
        <v>2.2578262366534401</v>
      </c>
      <c r="AO178" s="40">
        <v>0.49887942352727899</v>
      </c>
      <c r="AP178" s="28" t="s">
        <v>1156</v>
      </c>
      <c r="AQ178" s="31">
        <v>1</v>
      </c>
      <c r="AR178" s="32" t="e">
        <f t="shared" si="55"/>
        <v>#VALUE!</v>
      </c>
      <c r="AS178" s="32" t="e">
        <f t="shared" si="56"/>
        <v>#VALUE!</v>
      </c>
      <c r="AT178" s="32">
        <f t="shared" si="57"/>
        <v>0.7</v>
      </c>
      <c r="AU178" s="32">
        <f t="shared" si="58"/>
        <v>1.29</v>
      </c>
      <c r="AV178" s="32">
        <f t="shared" si="59"/>
        <v>2.1</v>
      </c>
      <c r="AW178" s="32" t="e">
        <f t="shared" si="60"/>
        <v>#VALUE!</v>
      </c>
      <c r="AX178" s="32" t="e">
        <f t="shared" si="61"/>
        <v>#VALUE!</v>
      </c>
      <c r="AY178" s="32" t="e">
        <f t="shared" si="62"/>
        <v>#VALUE!</v>
      </c>
      <c r="AZ178" s="32">
        <f t="shared" si="63"/>
        <v>20.58</v>
      </c>
      <c r="BA178" s="32" t="e">
        <f t="shared" si="64"/>
        <v>#VALUE!</v>
      </c>
      <c r="BB178" s="32" t="e">
        <f t="shared" si="65"/>
        <v>#VALUE!</v>
      </c>
      <c r="BC178" s="32">
        <f t="shared" si="66"/>
        <v>1.24</v>
      </c>
      <c r="BD178" s="32" t="e">
        <f t="shared" si="67"/>
        <v>#VALUE!</v>
      </c>
      <c r="BE178" s="28">
        <v>2.4240000000000001E-2</v>
      </c>
      <c r="BF178" s="32">
        <v>0.23</v>
      </c>
      <c r="BG178" s="32" t="e">
        <f t="shared" si="68"/>
        <v>#VALUE!</v>
      </c>
      <c r="BH178" s="32" t="e">
        <f t="shared" si="69"/>
        <v>#VALUE!</v>
      </c>
      <c r="BI178" s="32">
        <f t="shared" si="70"/>
        <v>7.3773913043478259E-2</v>
      </c>
      <c r="BJ178" s="32">
        <f t="shared" si="71"/>
        <v>0.13595478260869565</v>
      </c>
      <c r="BK178" s="32">
        <f t="shared" si="72"/>
        <v>0.22132173913043479</v>
      </c>
      <c r="BL178" s="32" t="e">
        <f t="shared" si="73"/>
        <v>#VALUE!</v>
      </c>
      <c r="BM178" s="32" t="e">
        <f t="shared" si="74"/>
        <v>#VALUE!</v>
      </c>
      <c r="BN178" s="32" t="e">
        <f t="shared" si="75"/>
        <v>#VALUE!</v>
      </c>
      <c r="BO178" s="32">
        <f t="shared" si="76"/>
        <v>2.1689530434782607</v>
      </c>
      <c r="BP178" s="32" t="e">
        <f t="shared" si="77"/>
        <v>#VALUE!</v>
      </c>
      <c r="BQ178" s="32" t="e">
        <f t="shared" si="78"/>
        <v>#VALUE!</v>
      </c>
      <c r="BR178" s="32">
        <f t="shared" si="79"/>
        <v>0.13068521739130434</v>
      </c>
      <c r="BS178" s="32" t="e">
        <f t="shared" si="80"/>
        <v>#VALUE!</v>
      </c>
      <c r="BT178" s="32"/>
      <c r="BU178" s="32"/>
      <c r="BV178" s="32">
        <v>7.3773913043478259E-2</v>
      </c>
      <c r="BW178" s="32">
        <v>0.13595478260869565</v>
      </c>
      <c r="BX178" s="32">
        <v>0.22132173913043479</v>
      </c>
      <c r="BY178" s="32"/>
      <c r="BZ178" s="32"/>
      <c r="CA178" s="32"/>
      <c r="CB178" s="32">
        <v>2.1689530434782607</v>
      </c>
      <c r="CC178" s="32"/>
      <c r="CD178" s="32"/>
      <c r="CE178" s="32">
        <v>0.13068521739130434</v>
      </c>
      <c r="CF178" s="33"/>
      <c r="CG178" s="77"/>
    </row>
    <row r="179" spans="1:85" x14ac:dyDescent="0.25">
      <c r="A179" s="39">
        <v>3785976</v>
      </c>
      <c r="B179" s="40" t="s">
        <v>766</v>
      </c>
      <c r="C179" s="40" t="str">
        <f>Table14[[#This Row],[Biomarker Abbreviation]]&amp;" // "&amp;Table14[[#This Row],[Parent OFR]]</f>
        <v>BDCIPP // TDCIPP</v>
      </c>
      <c r="D179" s="28" t="s">
        <v>1153</v>
      </c>
      <c r="E179" s="28" t="s">
        <v>1154</v>
      </c>
      <c r="F179" s="40" t="s">
        <v>48</v>
      </c>
      <c r="G179" s="40">
        <v>2022</v>
      </c>
      <c r="H179" s="40" t="s">
        <v>714</v>
      </c>
      <c r="I179" s="40" t="s">
        <v>767</v>
      </c>
      <c r="J179" s="40" t="s">
        <v>791</v>
      </c>
      <c r="K179" s="40" t="s">
        <v>62</v>
      </c>
      <c r="L179" s="40" t="s">
        <v>40</v>
      </c>
      <c r="M179" s="40" t="s">
        <v>41</v>
      </c>
      <c r="N179" s="40">
        <v>93</v>
      </c>
      <c r="O179" s="41">
        <v>98.9</v>
      </c>
      <c r="P179" s="40" t="s">
        <v>43</v>
      </c>
      <c r="Q179" s="40" t="s">
        <v>433</v>
      </c>
      <c r="R179" s="40" t="s">
        <v>433</v>
      </c>
      <c r="S179" s="41">
        <v>1.3</v>
      </c>
      <c r="T179" s="41">
        <v>2.23</v>
      </c>
      <c r="U179" s="41">
        <v>4.4000000000000004</v>
      </c>
      <c r="V179" s="40" t="s">
        <v>433</v>
      </c>
      <c r="W179" s="40" t="s">
        <v>433</v>
      </c>
      <c r="X179" s="40" t="s">
        <v>717</v>
      </c>
      <c r="Y179" s="41">
        <v>34.159999999999997</v>
      </c>
      <c r="Z179" s="40" t="s">
        <v>433</v>
      </c>
      <c r="AA179" s="40" t="s">
        <v>433</v>
      </c>
      <c r="AB179" s="41">
        <v>2.27</v>
      </c>
      <c r="AC179" s="40" t="s">
        <v>433</v>
      </c>
      <c r="AD179" s="40">
        <v>2.27</v>
      </c>
      <c r="AE179" s="40">
        <v>10.038606347608599</v>
      </c>
      <c r="AF179" s="40" t="s">
        <v>43</v>
      </c>
      <c r="AG179" s="40">
        <v>2.27</v>
      </c>
      <c r="AH179" s="40" t="s">
        <v>976</v>
      </c>
      <c r="AI179" s="40">
        <v>2.4690270579686899</v>
      </c>
      <c r="AJ179" s="40" t="s">
        <v>977</v>
      </c>
      <c r="AK179" s="40">
        <v>10.038606347608599</v>
      </c>
      <c r="AL179" s="40" t="s">
        <v>977</v>
      </c>
      <c r="AM179" s="75">
        <v>0.23923826086956501</v>
      </c>
      <c r="AN179" s="40">
        <v>2.4690270579686899</v>
      </c>
      <c r="AO179" s="40">
        <v>1.05798181680884</v>
      </c>
      <c r="AP179" s="28" t="s">
        <v>1156</v>
      </c>
      <c r="AQ179" s="31">
        <v>1</v>
      </c>
      <c r="AR179" s="32" t="e">
        <f t="shared" si="55"/>
        <v>#VALUE!</v>
      </c>
      <c r="AS179" s="32" t="e">
        <f t="shared" si="56"/>
        <v>#VALUE!</v>
      </c>
      <c r="AT179" s="32">
        <f t="shared" si="57"/>
        <v>1.3</v>
      </c>
      <c r="AU179" s="32">
        <f t="shared" si="58"/>
        <v>2.23</v>
      </c>
      <c r="AV179" s="32">
        <f t="shared" si="59"/>
        <v>4.4000000000000004</v>
      </c>
      <c r="AW179" s="32" t="e">
        <f t="shared" si="60"/>
        <v>#VALUE!</v>
      </c>
      <c r="AX179" s="32" t="e">
        <f t="shared" si="61"/>
        <v>#VALUE!</v>
      </c>
      <c r="AY179" s="32" t="e">
        <f t="shared" si="62"/>
        <v>#VALUE!</v>
      </c>
      <c r="AZ179" s="32">
        <f t="shared" si="63"/>
        <v>34.159999999999997</v>
      </c>
      <c r="BA179" s="32" t="e">
        <f t="shared" si="64"/>
        <v>#VALUE!</v>
      </c>
      <c r="BB179" s="32" t="e">
        <f t="shared" si="65"/>
        <v>#VALUE!</v>
      </c>
      <c r="BC179" s="32">
        <f t="shared" si="66"/>
        <v>2.27</v>
      </c>
      <c r="BD179" s="32" t="e">
        <f t="shared" si="67"/>
        <v>#VALUE!</v>
      </c>
      <c r="BE179" s="28">
        <v>2.4240000000000001E-2</v>
      </c>
      <c r="BF179" s="32">
        <v>0.23</v>
      </c>
      <c r="BG179" s="32" t="e">
        <f t="shared" si="68"/>
        <v>#VALUE!</v>
      </c>
      <c r="BH179" s="32" t="e">
        <f t="shared" si="69"/>
        <v>#VALUE!</v>
      </c>
      <c r="BI179" s="32">
        <f t="shared" si="70"/>
        <v>0.13700869565217394</v>
      </c>
      <c r="BJ179" s="32">
        <f t="shared" si="71"/>
        <v>0.2350226086956522</v>
      </c>
      <c r="BK179" s="32">
        <f t="shared" si="72"/>
        <v>0.46372173913043485</v>
      </c>
      <c r="BL179" s="32" t="e">
        <f t="shared" si="73"/>
        <v>#VALUE!</v>
      </c>
      <c r="BM179" s="32" t="e">
        <f t="shared" si="74"/>
        <v>#VALUE!</v>
      </c>
      <c r="BN179" s="32" t="e">
        <f t="shared" si="75"/>
        <v>#VALUE!</v>
      </c>
      <c r="BO179" s="32">
        <f t="shared" si="76"/>
        <v>3.6001669565217389</v>
      </c>
      <c r="BP179" s="32" t="e">
        <f t="shared" si="77"/>
        <v>#VALUE!</v>
      </c>
      <c r="BQ179" s="32" t="e">
        <f t="shared" si="78"/>
        <v>#VALUE!</v>
      </c>
      <c r="BR179" s="32">
        <f t="shared" si="79"/>
        <v>0.23923826086956523</v>
      </c>
      <c r="BS179" s="32" t="e">
        <f t="shared" si="80"/>
        <v>#VALUE!</v>
      </c>
      <c r="BT179" s="32"/>
      <c r="BU179" s="32"/>
      <c r="BV179" s="32">
        <v>0.13700869565217394</v>
      </c>
      <c r="BW179" s="32">
        <v>0.2350226086956522</v>
      </c>
      <c r="BX179" s="32">
        <v>0.46372173913043485</v>
      </c>
      <c r="BY179" s="32"/>
      <c r="BZ179" s="32"/>
      <c r="CA179" s="32"/>
      <c r="CB179" s="32">
        <v>3.6001669565217389</v>
      </c>
      <c r="CC179" s="32"/>
      <c r="CD179" s="32"/>
      <c r="CE179" s="32">
        <v>0.23923826086956523</v>
      </c>
      <c r="CF179" s="33"/>
      <c r="CG179" s="77"/>
    </row>
    <row r="180" spans="1:85" x14ac:dyDescent="0.25">
      <c r="A180" s="39">
        <v>3785977</v>
      </c>
      <c r="B180" s="40" t="s">
        <v>836</v>
      </c>
      <c r="C180" s="40" t="str">
        <f>Table14[[#This Row],[Biomarker Abbreviation]]&amp;" // "&amp;Table14[[#This Row],[Parent OFR]]</f>
        <v>BDCIPP // TDCIPP</v>
      </c>
      <c r="D180" s="28" t="s">
        <v>1153</v>
      </c>
      <c r="E180" s="28" t="s">
        <v>1154</v>
      </c>
      <c r="F180" s="40" t="s">
        <v>48</v>
      </c>
      <c r="G180" s="40">
        <v>2022</v>
      </c>
      <c r="H180" s="40" t="s">
        <v>837</v>
      </c>
      <c r="I180" s="40" t="s">
        <v>838</v>
      </c>
      <c r="J180" s="40" t="s">
        <v>840</v>
      </c>
      <c r="K180" s="40" t="s">
        <v>62</v>
      </c>
      <c r="L180" s="40" t="s">
        <v>40</v>
      </c>
      <c r="M180" s="40" t="s">
        <v>41</v>
      </c>
      <c r="N180" s="40">
        <v>39</v>
      </c>
      <c r="O180" s="40" t="s">
        <v>81</v>
      </c>
      <c r="P180" s="40" t="s">
        <v>120</v>
      </c>
      <c r="Q180" s="40" t="s">
        <v>433</v>
      </c>
      <c r="R180" s="40" t="s">
        <v>433</v>
      </c>
      <c r="S180" s="40" t="s">
        <v>433</v>
      </c>
      <c r="T180" s="40" t="s">
        <v>433</v>
      </c>
      <c r="U180" s="40" t="s">
        <v>433</v>
      </c>
      <c r="V180" s="40" t="s">
        <v>433</v>
      </c>
      <c r="W180" s="40" t="s">
        <v>433</v>
      </c>
      <c r="X180" s="40" t="s">
        <v>433</v>
      </c>
      <c r="Y180" s="40" t="s">
        <v>433</v>
      </c>
      <c r="Z180" s="40" t="s">
        <v>433</v>
      </c>
      <c r="AA180" s="40" t="s">
        <v>433</v>
      </c>
      <c r="AB180" s="41">
        <v>2.79</v>
      </c>
      <c r="AC180" s="40" t="s">
        <v>433</v>
      </c>
      <c r="AD180" s="40">
        <v>2.79</v>
      </c>
      <c r="AE180" s="40"/>
      <c r="AF180" s="40" t="s">
        <v>120</v>
      </c>
      <c r="AG180" s="40">
        <v>2.79</v>
      </c>
      <c r="AH180" s="40" t="s">
        <v>976</v>
      </c>
      <c r="AI180" s="40"/>
      <c r="AJ180" s="40"/>
      <c r="AK180" s="40"/>
      <c r="AL180" s="40"/>
      <c r="AM180" s="75">
        <v>0.34010564811052402</v>
      </c>
      <c r="AN180" s="40"/>
      <c r="AO180" s="40"/>
      <c r="AP180" s="31" t="s">
        <v>1157</v>
      </c>
      <c r="AQ180" s="31">
        <v>1</v>
      </c>
      <c r="AR180" s="32" t="e">
        <f t="shared" si="55"/>
        <v>#VALUE!</v>
      </c>
      <c r="AS180" s="32" t="e">
        <f t="shared" si="56"/>
        <v>#VALUE!</v>
      </c>
      <c r="AT180" s="32" t="e">
        <f t="shared" si="57"/>
        <v>#VALUE!</v>
      </c>
      <c r="AU180" s="32" t="e">
        <f t="shared" si="58"/>
        <v>#VALUE!</v>
      </c>
      <c r="AV180" s="32" t="e">
        <f t="shared" si="59"/>
        <v>#VALUE!</v>
      </c>
      <c r="AW180" s="32" t="e">
        <f t="shared" si="60"/>
        <v>#VALUE!</v>
      </c>
      <c r="AX180" s="32" t="e">
        <f t="shared" si="61"/>
        <v>#VALUE!</v>
      </c>
      <c r="AY180" s="32" t="e">
        <f t="shared" si="62"/>
        <v>#VALUE!</v>
      </c>
      <c r="AZ180" s="32" t="e">
        <f t="shared" si="63"/>
        <v>#VALUE!</v>
      </c>
      <c r="BA180" s="32" t="e">
        <f t="shared" si="64"/>
        <v>#VALUE!</v>
      </c>
      <c r="BB180" s="32" t="e">
        <f t="shared" si="65"/>
        <v>#VALUE!</v>
      </c>
      <c r="BC180" s="32">
        <f t="shared" si="66"/>
        <v>2.79</v>
      </c>
      <c r="BD180" s="32" t="e">
        <f t="shared" si="67"/>
        <v>#VALUE!</v>
      </c>
      <c r="BE180" s="28">
        <v>2.80373831775701E-2</v>
      </c>
      <c r="BF180" s="32">
        <v>0.23</v>
      </c>
      <c r="BG180" s="32" t="e">
        <f t="shared" si="68"/>
        <v>#VALUE!</v>
      </c>
      <c r="BH180" s="32" t="e">
        <f t="shared" si="69"/>
        <v>#VALUE!</v>
      </c>
      <c r="BI180" s="32" t="e">
        <f t="shared" si="70"/>
        <v>#VALUE!</v>
      </c>
      <c r="BJ180" s="32" t="e">
        <f t="shared" si="71"/>
        <v>#VALUE!</v>
      </c>
      <c r="BK180" s="32" t="e">
        <f t="shared" si="72"/>
        <v>#VALUE!</v>
      </c>
      <c r="BL180" s="32" t="e">
        <f t="shared" si="73"/>
        <v>#VALUE!</v>
      </c>
      <c r="BM180" s="32" t="e">
        <f t="shared" si="74"/>
        <v>#VALUE!</v>
      </c>
      <c r="BN180" s="32" t="e">
        <f t="shared" si="75"/>
        <v>#VALUE!</v>
      </c>
      <c r="BO180" s="32" t="e">
        <f t="shared" si="76"/>
        <v>#VALUE!</v>
      </c>
      <c r="BP180" s="32" t="e">
        <f t="shared" si="77"/>
        <v>#VALUE!</v>
      </c>
      <c r="BQ180" s="32" t="e">
        <f t="shared" si="78"/>
        <v>#VALUE!</v>
      </c>
      <c r="BR180" s="32">
        <f t="shared" si="79"/>
        <v>0.34010564811052424</v>
      </c>
      <c r="BS180" s="32" t="e">
        <f t="shared" si="80"/>
        <v>#VALUE!</v>
      </c>
      <c r="BT180" s="32"/>
      <c r="BU180" s="32"/>
      <c r="BV180" s="32"/>
      <c r="BW180" s="32"/>
      <c r="BX180" s="32"/>
      <c r="BY180" s="32"/>
      <c r="BZ180" s="32"/>
      <c r="CA180" s="32"/>
      <c r="CB180" s="32"/>
      <c r="CC180" s="32"/>
      <c r="CD180" s="32"/>
      <c r="CE180" s="32">
        <v>0.34010564811052424</v>
      </c>
      <c r="CF180" s="33"/>
      <c r="CG180" s="77"/>
    </row>
    <row r="181" spans="1:85" x14ac:dyDescent="0.25">
      <c r="A181" s="39">
        <v>3785977</v>
      </c>
      <c r="B181" s="40" t="s">
        <v>836</v>
      </c>
      <c r="C181" s="40" t="str">
        <f>Table14[[#This Row],[Biomarker Abbreviation]]&amp;" // "&amp;Table14[[#This Row],[Parent OFR]]</f>
        <v>BDCIPP // TDCIPP</v>
      </c>
      <c r="D181" s="28" t="s">
        <v>1153</v>
      </c>
      <c r="E181" s="28" t="s">
        <v>1154</v>
      </c>
      <c r="F181" s="40" t="s">
        <v>48</v>
      </c>
      <c r="G181" s="40">
        <v>2022</v>
      </c>
      <c r="H181" s="40" t="s">
        <v>837</v>
      </c>
      <c r="I181" s="40" t="s">
        <v>838</v>
      </c>
      <c r="J181" s="40" t="s">
        <v>843</v>
      </c>
      <c r="K181" s="40" t="s">
        <v>62</v>
      </c>
      <c r="L181" s="40" t="s">
        <v>40</v>
      </c>
      <c r="M181" s="40" t="s">
        <v>41</v>
      </c>
      <c r="N181" s="40">
        <v>55</v>
      </c>
      <c r="O181" s="40" t="s">
        <v>81</v>
      </c>
      <c r="P181" s="40" t="s">
        <v>120</v>
      </c>
      <c r="Q181" s="40" t="s">
        <v>433</v>
      </c>
      <c r="R181" s="40" t="s">
        <v>433</v>
      </c>
      <c r="S181" s="40" t="s">
        <v>433</v>
      </c>
      <c r="T181" s="40" t="s">
        <v>433</v>
      </c>
      <c r="U181" s="40" t="s">
        <v>433</v>
      </c>
      <c r="V181" s="40" t="s">
        <v>433</v>
      </c>
      <c r="W181" s="40" t="s">
        <v>433</v>
      </c>
      <c r="X181" s="40" t="s">
        <v>433</v>
      </c>
      <c r="Y181" s="40" t="s">
        <v>433</v>
      </c>
      <c r="Z181" s="40" t="s">
        <v>433</v>
      </c>
      <c r="AA181" s="40" t="s">
        <v>433</v>
      </c>
      <c r="AB181" s="41">
        <v>1.91</v>
      </c>
      <c r="AC181" s="40" t="s">
        <v>433</v>
      </c>
      <c r="AD181" s="40">
        <v>1.91</v>
      </c>
      <c r="AE181" s="40"/>
      <c r="AF181" s="40" t="s">
        <v>120</v>
      </c>
      <c r="AG181" s="40">
        <v>1.91</v>
      </c>
      <c r="AH181" s="40" t="s">
        <v>976</v>
      </c>
      <c r="AI181" s="40"/>
      <c r="AJ181" s="40"/>
      <c r="AK181" s="40"/>
      <c r="AL181" s="40"/>
      <c r="AM181" s="75">
        <v>0.23283218203982101</v>
      </c>
      <c r="AN181" s="40"/>
      <c r="AO181" s="40"/>
      <c r="AP181" s="31" t="s">
        <v>1157</v>
      </c>
      <c r="AQ181" s="31">
        <v>1</v>
      </c>
      <c r="AR181" s="32" t="e">
        <f t="shared" si="55"/>
        <v>#VALUE!</v>
      </c>
      <c r="AS181" s="32" t="e">
        <f t="shared" si="56"/>
        <v>#VALUE!</v>
      </c>
      <c r="AT181" s="32" t="e">
        <f t="shared" si="57"/>
        <v>#VALUE!</v>
      </c>
      <c r="AU181" s="32" t="e">
        <f t="shared" si="58"/>
        <v>#VALUE!</v>
      </c>
      <c r="AV181" s="32" t="e">
        <f t="shared" si="59"/>
        <v>#VALUE!</v>
      </c>
      <c r="AW181" s="32" t="e">
        <f t="shared" si="60"/>
        <v>#VALUE!</v>
      </c>
      <c r="AX181" s="32" t="e">
        <f t="shared" si="61"/>
        <v>#VALUE!</v>
      </c>
      <c r="AY181" s="32" t="e">
        <f t="shared" si="62"/>
        <v>#VALUE!</v>
      </c>
      <c r="AZ181" s="32" t="e">
        <f t="shared" si="63"/>
        <v>#VALUE!</v>
      </c>
      <c r="BA181" s="32" t="e">
        <f t="shared" si="64"/>
        <v>#VALUE!</v>
      </c>
      <c r="BB181" s="32" t="e">
        <f t="shared" si="65"/>
        <v>#VALUE!</v>
      </c>
      <c r="BC181" s="32">
        <f t="shared" si="66"/>
        <v>1.91</v>
      </c>
      <c r="BD181" s="32" t="e">
        <f t="shared" si="67"/>
        <v>#VALUE!</v>
      </c>
      <c r="BE181" s="28">
        <v>2.80373831775701E-2</v>
      </c>
      <c r="BF181" s="32">
        <v>0.23</v>
      </c>
      <c r="BG181" s="32" t="e">
        <f t="shared" si="68"/>
        <v>#VALUE!</v>
      </c>
      <c r="BH181" s="32" t="e">
        <f t="shared" si="69"/>
        <v>#VALUE!</v>
      </c>
      <c r="BI181" s="32" t="e">
        <f t="shared" si="70"/>
        <v>#VALUE!</v>
      </c>
      <c r="BJ181" s="32" t="e">
        <f t="shared" si="71"/>
        <v>#VALUE!</v>
      </c>
      <c r="BK181" s="32" t="e">
        <f t="shared" si="72"/>
        <v>#VALUE!</v>
      </c>
      <c r="BL181" s="32" t="e">
        <f t="shared" si="73"/>
        <v>#VALUE!</v>
      </c>
      <c r="BM181" s="32" t="e">
        <f t="shared" si="74"/>
        <v>#VALUE!</v>
      </c>
      <c r="BN181" s="32" t="e">
        <f t="shared" si="75"/>
        <v>#VALUE!</v>
      </c>
      <c r="BO181" s="32" t="e">
        <f t="shared" si="76"/>
        <v>#VALUE!</v>
      </c>
      <c r="BP181" s="32" t="e">
        <f t="shared" si="77"/>
        <v>#VALUE!</v>
      </c>
      <c r="BQ181" s="32" t="e">
        <f t="shared" si="78"/>
        <v>#VALUE!</v>
      </c>
      <c r="BR181" s="32">
        <f t="shared" si="79"/>
        <v>0.23283218203982126</v>
      </c>
      <c r="BS181" s="32" t="e">
        <f t="shared" si="80"/>
        <v>#VALUE!</v>
      </c>
      <c r="BT181" s="32"/>
      <c r="BU181" s="32"/>
      <c r="BV181" s="32"/>
      <c r="BW181" s="32"/>
      <c r="BX181" s="32"/>
      <c r="BY181" s="32"/>
      <c r="BZ181" s="32"/>
      <c r="CA181" s="32"/>
      <c r="CB181" s="32"/>
      <c r="CC181" s="32"/>
      <c r="CD181" s="32"/>
      <c r="CE181" s="32">
        <v>0.23283218203982126</v>
      </c>
      <c r="CF181" s="33"/>
      <c r="CG181" s="77"/>
    </row>
    <row r="182" spans="1:85" x14ac:dyDescent="0.25">
      <c r="A182" s="39">
        <v>3785977</v>
      </c>
      <c r="B182" s="40" t="s">
        <v>836</v>
      </c>
      <c r="C182" s="40" t="str">
        <f>Table14[[#This Row],[Biomarker Abbreviation]]&amp;" // "&amp;Table14[[#This Row],[Parent OFR]]</f>
        <v>BDCIPP // TDCIPP</v>
      </c>
      <c r="D182" s="28" t="s">
        <v>1153</v>
      </c>
      <c r="E182" s="28" t="s">
        <v>1154</v>
      </c>
      <c r="F182" s="40" t="s">
        <v>48</v>
      </c>
      <c r="G182" s="40">
        <v>2022</v>
      </c>
      <c r="H182" s="40" t="s">
        <v>837</v>
      </c>
      <c r="I182" s="40" t="s">
        <v>838</v>
      </c>
      <c r="J182" s="40" t="s">
        <v>845</v>
      </c>
      <c r="K182" s="40" t="s">
        <v>62</v>
      </c>
      <c r="L182" s="40" t="s">
        <v>40</v>
      </c>
      <c r="M182" s="40" t="s">
        <v>41</v>
      </c>
      <c r="N182" s="40">
        <v>85</v>
      </c>
      <c r="O182" s="40" t="s">
        <v>81</v>
      </c>
      <c r="P182" s="40" t="s">
        <v>120</v>
      </c>
      <c r="Q182" s="40" t="s">
        <v>433</v>
      </c>
      <c r="R182" s="40" t="s">
        <v>433</v>
      </c>
      <c r="S182" s="40" t="s">
        <v>433</v>
      </c>
      <c r="T182" s="40" t="s">
        <v>433</v>
      </c>
      <c r="U182" s="40" t="s">
        <v>433</v>
      </c>
      <c r="V182" s="40" t="s">
        <v>433</v>
      </c>
      <c r="W182" s="40" t="s">
        <v>433</v>
      </c>
      <c r="X182" s="40" t="s">
        <v>433</v>
      </c>
      <c r="Y182" s="40" t="s">
        <v>433</v>
      </c>
      <c r="Z182" s="40" t="s">
        <v>433</v>
      </c>
      <c r="AA182" s="40" t="s">
        <v>433</v>
      </c>
      <c r="AB182" s="41">
        <v>3.53</v>
      </c>
      <c r="AC182" s="40" t="s">
        <v>433</v>
      </c>
      <c r="AD182" s="40">
        <v>3.53</v>
      </c>
      <c r="AE182" s="40"/>
      <c r="AF182" s="40" t="s">
        <v>120</v>
      </c>
      <c r="AG182" s="40">
        <v>3.53</v>
      </c>
      <c r="AH182" s="40" t="s">
        <v>976</v>
      </c>
      <c r="AI182" s="40"/>
      <c r="AJ182" s="40"/>
      <c r="AK182" s="40"/>
      <c r="AL182" s="40"/>
      <c r="AM182" s="75">
        <v>0.43031288094270598</v>
      </c>
      <c r="AN182" s="40"/>
      <c r="AO182" s="40"/>
      <c r="AP182" s="31" t="s">
        <v>1157</v>
      </c>
      <c r="AQ182" s="31">
        <v>1</v>
      </c>
      <c r="AR182" s="32" t="e">
        <f t="shared" si="55"/>
        <v>#VALUE!</v>
      </c>
      <c r="AS182" s="32" t="e">
        <f t="shared" si="56"/>
        <v>#VALUE!</v>
      </c>
      <c r="AT182" s="32" t="e">
        <f t="shared" si="57"/>
        <v>#VALUE!</v>
      </c>
      <c r="AU182" s="32" t="e">
        <f t="shared" si="58"/>
        <v>#VALUE!</v>
      </c>
      <c r="AV182" s="32" t="e">
        <f t="shared" si="59"/>
        <v>#VALUE!</v>
      </c>
      <c r="AW182" s="32" t="e">
        <f t="shared" si="60"/>
        <v>#VALUE!</v>
      </c>
      <c r="AX182" s="32" t="e">
        <f t="shared" si="61"/>
        <v>#VALUE!</v>
      </c>
      <c r="AY182" s="32" t="e">
        <f t="shared" si="62"/>
        <v>#VALUE!</v>
      </c>
      <c r="AZ182" s="32" t="e">
        <f t="shared" si="63"/>
        <v>#VALUE!</v>
      </c>
      <c r="BA182" s="32" t="e">
        <f t="shared" si="64"/>
        <v>#VALUE!</v>
      </c>
      <c r="BB182" s="32" t="e">
        <f t="shared" si="65"/>
        <v>#VALUE!</v>
      </c>
      <c r="BC182" s="32">
        <f t="shared" si="66"/>
        <v>3.53</v>
      </c>
      <c r="BD182" s="32" t="e">
        <f t="shared" si="67"/>
        <v>#VALUE!</v>
      </c>
      <c r="BE182" s="28">
        <v>2.80373831775701E-2</v>
      </c>
      <c r="BF182" s="32">
        <v>0.23</v>
      </c>
      <c r="BG182" s="32" t="e">
        <f t="shared" si="68"/>
        <v>#VALUE!</v>
      </c>
      <c r="BH182" s="32" t="e">
        <f t="shared" si="69"/>
        <v>#VALUE!</v>
      </c>
      <c r="BI182" s="32" t="e">
        <f t="shared" si="70"/>
        <v>#VALUE!</v>
      </c>
      <c r="BJ182" s="32" t="e">
        <f t="shared" si="71"/>
        <v>#VALUE!</v>
      </c>
      <c r="BK182" s="32" t="e">
        <f t="shared" si="72"/>
        <v>#VALUE!</v>
      </c>
      <c r="BL182" s="32" t="e">
        <f t="shared" si="73"/>
        <v>#VALUE!</v>
      </c>
      <c r="BM182" s="32" t="e">
        <f t="shared" si="74"/>
        <v>#VALUE!</v>
      </c>
      <c r="BN182" s="32" t="e">
        <f t="shared" si="75"/>
        <v>#VALUE!</v>
      </c>
      <c r="BO182" s="32" t="e">
        <f t="shared" si="76"/>
        <v>#VALUE!</v>
      </c>
      <c r="BP182" s="32" t="e">
        <f t="shared" si="77"/>
        <v>#VALUE!</v>
      </c>
      <c r="BQ182" s="32" t="e">
        <f t="shared" si="78"/>
        <v>#VALUE!</v>
      </c>
      <c r="BR182" s="32">
        <f t="shared" si="79"/>
        <v>0.43031288094270631</v>
      </c>
      <c r="BS182" s="32" t="e">
        <f t="shared" si="80"/>
        <v>#VALUE!</v>
      </c>
      <c r="BT182" s="32"/>
      <c r="BU182" s="32"/>
      <c r="BV182" s="32"/>
      <c r="BW182" s="32"/>
      <c r="BX182" s="32"/>
      <c r="BY182" s="32"/>
      <c r="BZ182" s="32"/>
      <c r="CA182" s="32"/>
      <c r="CB182" s="32"/>
      <c r="CC182" s="32"/>
      <c r="CD182" s="32"/>
      <c r="CE182" s="32">
        <v>0.43031288094270631</v>
      </c>
      <c r="CF182" s="33"/>
      <c r="CG182" s="77"/>
    </row>
    <row r="183" spans="1:85" x14ac:dyDescent="0.25">
      <c r="A183" s="39">
        <v>3785977</v>
      </c>
      <c r="B183" s="40" t="s">
        <v>836</v>
      </c>
      <c r="C183" s="40" t="str">
        <f>Table14[[#This Row],[Biomarker Abbreviation]]&amp;" // "&amp;Table14[[#This Row],[Parent OFR]]</f>
        <v>BDCIPP // TDCIPP</v>
      </c>
      <c r="D183" s="28" t="s">
        <v>1153</v>
      </c>
      <c r="E183" s="28" t="s">
        <v>1154</v>
      </c>
      <c r="F183" s="40" t="s">
        <v>48</v>
      </c>
      <c r="G183" s="40">
        <v>2022</v>
      </c>
      <c r="H183" s="40" t="s">
        <v>837</v>
      </c>
      <c r="I183" s="40" t="s">
        <v>838</v>
      </c>
      <c r="J183" s="40" t="s">
        <v>847</v>
      </c>
      <c r="K183" s="40" t="s">
        <v>62</v>
      </c>
      <c r="L183" s="40" t="s">
        <v>40</v>
      </c>
      <c r="M183" s="40" t="s">
        <v>41</v>
      </c>
      <c r="N183" s="40">
        <v>129</v>
      </c>
      <c r="O183" s="40" t="s">
        <v>81</v>
      </c>
      <c r="P183" s="40" t="s">
        <v>120</v>
      </c>
      <c r="Q183" s="40" t="s">
        <v>433</v>
      </c>
      <c r="R183" s="40" t="s">
        <v>433</v>
      </c>
      <c r="S183" s="40" t="s">
        <v>433</v>
      </c>
      <c r="T183" s="40" t="s">
        <v>433</v>
      </c>
      <c r="U183" s="40" t="s">
        <v>433</v>
      </c>
      <c r="V183" s="40" t="s">
        <v>433</v>
      </c>
      <c r="W183" s="40" t="s">
        <v>433</v>
      </c>
      <c r="X183" s="40" t="s">
        <v>433</v>
      </c>
      <c r="Y183" s="40" t="s">
        <v>433</v>
      </c>
      <c r="Z183" s="40" t="s">
        <v>433</v>
      </c>
      <c r="AA183" s="40" t="s">
        <v>433</v>
      </c>
      <c r="AB183" s="41">
        <v>2.75</v>
      </c>
      <c r="AC183" s="40" t="s">
        <v>433</v>
      </c>
      <c r="AD183" s="40">
        <v>2.75</v>
      </c>
      <c r="AE183" s="40"/>
      <c r="AF183" s="40" t="s">
        <v>120</v>
      </c>
      <c r="AG183" s="40">
        <v>2.75</v>
      </c>
      <c r="AH183" s="40" t="s">
        <v>976</v>
      </c>
      <c r="AI183" s="40"/>
      <c r="AJ183" s="40"/>
      <c r="AK183" s="40"/>
      <c r="AL183" s="40"/>
      <c r="AM183" s="75">
        <v>0.335229581470947</v>
      </c>
      <c r="AN183" s="40"/>
      <c r="AO183" s="40"/>
      <c r="AP183" s="31" t="s">
        <v>1157</v>
      </c>
      <c r="AQ183" s="31">
        <v>1</v>
      </c>
      <c r="AR183" s="32" t="e">
        <f t="shared" si="55"/>
        <v>#VALUE!</v>
      </c>
      <c r="AS183" s="32" t="e">
        <f t="shared" si="56"/>
        <v>#VALUE!</v>
      </c>
      <c r="AT183" s="32" t="e">
        <f t="shared" si="57"/>
        <v>#VALUE!</v>
      </c>
      <c r="AU183" s="32" t="e">
        <f t="shared" si="58"/>
        <v>#VALUE!</v>
      </c>
      <c r="AV183" s="32" t="e">
        <f t="shared" si="59"/>
        <v>#VALUE!</v>
      </c>
      <c r="AW183" s="32" t="e">
        <f t="shared" si="60"/>
        <v>#VALUE!</v>
      </c>
      <c r="AX183" s="32" t="e">
        <f t="shared" si="61"/>
        <v>#VALUE!</v>
      </c>
      <c r="AY183" s="32" t="e">
        <f t="shared" si="62"/>
        <v>#VALUE!</v>
      </c>
      <c r="AZ183" s="32" t="e">
        <f t="shared" si="63"/>
        <v>#VALUE!</v>
      </c>
      <c r="BA183" s="32" t="e">
        <f t="shared" si="64"/>
        <v>#VALUE!</v>
      </c>
      <c r="BB183" s="32" t="e">
        <f t="shared" si="65"/>
        <v>#VALUE!</v>
      </c>
      <c r="BC183" s="32">
        <f t="shared" si="66"/>
        <v>2.75</v>
      </c>
      <c r="BD183" s="32" t="e">
        <f t="shared" si="67"/>
        <v>#VALUE!</v>
      </c>
      <c r="BE183" s="28">
        <v>2.80373831775701E-2</v>
      </c>
      <c r="BF183" s="32">
        <v>0.23</v>
      </c>
      <c r="BG183" s="32" t="e">
        <f t="shared" si="68"/>
        <v>#VALUE!</v>
      </c>
      <c r="BH183" s="32" t="e">
        <f t="shared" si="69"/>
        <v>#VALUE!</v>
      </c>
      <c r="BI183" s="32" t="e">
        <f t="shared" si="70"/>
        <v>#VALUE!</v>
      </c>
      <c r="BJ183" s="32" t="e">
        <f t="shared" si="71"/>
        <v>#VALUE!</v>
      </c>
      <c r="BK183" s="32" t="e">
        <f t="shared" si="72"/>
        <v>#VALUE!</v>
      </c>
      <c r="BL183" s="32" t="e">
        <f t="shared" si="73"/>
        <v>#VALUE!</v>
      </c>
      <c r="BM183" s="32" t="e">
        <f t="shared" si="74"/>
        <v>#VALUE!</v>
      </c>
      <c r="BN183" s="32" t="e">
        <f t="shared" si="75"/>
        <v>#VALUE!</v>
      </c>
      <c r="BO183" s="32" t="e">
        <f t="shared" si="76"/>
        <v>#VALUE!</v>
      </c>
      <c r="BP183" s="32" t="e">
        <f t="shared" si="77"/>
        <v>#VALUE!</v>
      </c>
      <c r="BQ183" s="32" t="e">
        <f t="shared" si="78"/>
        <v>#VALUE!</v>
      </c>
      <c r="BR183" s="32">
        <f t="shared" si="79"/>
        <v>0.33522958147094684</v>
      </c>
      <c r="BS183" s="32" t="e">
        <f t="shared" si="80"/>
        <v>#VALUE!</v>
      </c>
      <c r="BT183" s="32"/>
      <c r="BU183" s="32"/>
      <c r="BV183" s="32"/>
      <c r="BW183" s="32"/>
      <c r="BX183" s="32"/>
      <c r="BY183" s="32"/>
      <c r="BZ183" s="32"/>
      <c r="CA183" s="32"/>
      <c r="CB183" s="32"/>
      <c r="CC183" s="32"/>
      <c r="CD183" s="32"/>
      <c r="CE183" s="32">
        <v>0.33522958147094684</v>
      </c>
      <c r="CF183" s="33"/>
      <c r="CG183" s="77"/>
    </row>
    <row r="184" spans="1:85" x14ac:dyDescent="0.25">
      <c r="A184" s="39">
        <v>3785977</v>
      </c>
      <c r="B184" s="40" t="s">
        <v>836</v>
      </c>
      <c r="C184" s="40" t="str">
        <f>Table14[[#This Row],[Biomarker Abbreviation]]&amp;" // "&amp;Table14[[#This Row],[Parent OFR]]</f>
        <v>BDCIPP // TDCIPP</v>
      </c>
      <c r="D184" s="28" t="s">
        <v>1153</v>
      </c>
      <c r="E184" s="28" t="s">
        <v>1154</v>
      </c>
      <c r="F184" s="40" t="s">
        <v>48</v>
      </c>
      <c r="G184" s="40">
        <v>2022</v>
      </c>
      <c r="H184" s="40" t="s">
        <v>837</v>
      </c>
      <c r="I184" s="40" t="s">
        <v>838</v>
      </c>
      <c r="J184" s="40" t="s">
        <v>850</v>
      </c>
      <c r="K184" s="40" t="s">
        <v>62</v>
      </c>
      <c r="L184" s="40" t="s">
        <v>40</v>
      </c>
      <c r="M184" s="40" t="s">
        <v>41</v>
      </c>
      <c r="N184" s="40">
        <v>138</v>
      </c>
      <c r="O184" s="40" t="s">
        <v>81</v>
      </c>
      <c r="P184" s="40" t="s">
        <v>120</v>
      </c>
      <c r="Q184" s="40" t="s">
        <v>433</v>
      </c>
      <c r="R184" s="40" t="s">
        <v>433</v>
      </c>
      <c r="S184" s="40" t="s">
        <v>433</v>
      </c>
      <c r="T184" s="40" t="s">
        <v>433</v>
      </c>
      <c r="U184" s="40" t="s">
        <v>433</v>
      </c>
      <c r="V184" s="40" t="s">
        <v>433</v>
      </c>
      <c r="W184" s="40" t="s">
        <v>433</v>
      </c>
      <c r="X184" s="40" t="s">
        <v>433</v>
      </c>
      <c r="Y184" s="40" t="s">
        <v>433</v>
      </c>
      <c r="Z184" s="40" t="s">
        <v>433</v>
      </c>
      <c r="AA184" s="40" t="s">
        <v>433</v>
      </c>
      <c r="AB184" s="41">
        <v>2.46</v>
      </c>
      <c r="AC184" s="40" t="s">
        <v>433</v>
      </c>
      <c r="AD184" s="40">
        <v>2.46</v>
      </c>
      <c r="AE184" s="40"/>
      <c r="AF184" s="40" t="s">
        <v>120</v>
      </c>
      <c r="AG184" s="40">
        <v>2.46</v>
      </c>
      <c r="AH184" s="40" t="s">
        <v>976</v>
      </c>
      <c r="AI184" s="40"/>
      <c r="AJ184" s="40"/>
      <c r="AK184" s="40"/>
      <c r="AL184" s="40"/>
      <c r="AM184" s="75">
        <v>0.29987809833401102</v>
      </c>
      <c r="AN184" s="40"/>
      <c r="AO184" s="40"/>
      <c r="AP184" s="31" t="s">
        <v>1157</v>
      </c>
      <c r="AQ184" s="31">
        <v>1</v>
      </c>
      <c r="AR184" s="32" t="e">
        <f t="shared" si="55"/>
        <v>#VALUE!</v>
      </c>
      <c r="AS184" s="32" t="e">
        <f t="shared" si="56"/>
        <v>#VALUE!</v>
      </c>
      <c r="AT184" s="32" t="e">
        <f t="shared" si="57"/>
        <v>#VALUE!</v>
      </c>
      <c r="AU184" s="32" t="e">
        <f t="shared" si="58"/>
        <v>#VALUE!</v>
      </c>
      <c r="AV184" s="32" t="e">
        <f t="shared" si="59"/>
        <v>#VALUE!</v>
      </c>
      <c r="AW184" s="32" t="e">
        <f t="shared" si="60"/>
        <v>#VALUE!</v>
      </c>
      <c r="AX184" s="32" t="e">
        <f t="shared" si="61"/>
        <v>#VALUE!</v>
      </c>
      <c r="AY184" s="32" t="e">
        <f t="shared" si="62"/>
        <v>#VALUE!</v>
      </c>
      <c r="AZ184" s="32" t="e">
        <f t="shared" si="63"/>
        <v>#VALUE!</v>
      </c>
      <c r="BA184" s="32" t="e">
        <f t="shared" si="64"/>
        <v>#VALUE!</v>
      </c>
      <c r="BB184" s="32" t="e">
        <f t="shared" si="65"/>
        <v>#VALUE!</v>
      </c>
      <c r="BC184" s="32">
        <f t="shared" si="66"/>
        <v>2.46</v>
      </c>
      <c r="BD184" s="32" t="e">
        <f t="shared" si="67"/>
        <v>#VALUE!</v>
      </c>
      <c r="BE184" s="28">
        <v>2.80373831775701E-2</v>
      </c>
      <c r="BF184" s="32">
        <v>0.23</v>
      </c>
      <c r="BG184" s="32" t="e">
        <f t="shared" si="68"/>
        <v>#VALUE!</v>
      </c>
      <c r="BH184" s="32" t="e">
        <f t="shared" si="69"/>
        <v>#VALUE!</v>
      </c>
      <c r="BI184" s="32" t="e">
        <f t="shared" si="70"/>
        <v>#VALUE!</v>
      </c>
      <c r="BJ184" s="32" t="e">
        <f t="shared" si="71"/>
        <v>#VALUE!</v>
      </c>
      <c r="BK184" s="32" t="e">
        <f t="shared" si="72"/>
        <v>#VALUE!</v>
      </c>
      <c r="BL184" s="32" t="e">
        <f t="shared" si="73"/>
        <v>#VALUE!</v>
      </c>
      <c r="BM184" s="32" t="e">
        <f t="shared" si="74"/>
        <v>#VALUE!</v>
      </c>
      <c r="BN184" s="32" t="e">
        <f t="shared" si="75"/>
        <v>#VALUE!</v>
      </c>
      <c r="BO184" s="32" t="e">
        <f t="shared" si="76"/>
        <v>#VALUE!</v>
      </c>
      <c r="BP184" s="32" t="e">
        <f t="shared" si="77"/>
        <v>#VALUE!</v>
      </c>
      <c r="BQ184" s="32" t="e">
        <f t="shared" si="78"/>
        <v>#VALUE!</v>
      </c>
      <c r="BR184" s="32">
        <f t="shared" si="79"/>
        <v>0.29987809833401063</v>
      </c>
      <c r="BS184" s="32" t="e">
        <f t="shared" si="80"/>
        <v>#VALUE!</v>
      </c>
      <c r="BT184" s="32"/>
      <c r="BU184" s="32"/>
      <c r="BV184" s="32"/>
      <c r="BW184" s="32"/>
      <c r="BX184" s="32"/>
      <c r="BY184" s="32"/>
      <c r="BZ184" s="32"/>
      <c r="CA184" s="32"/>
      <c r="CB184" s="32"/>
      <c r="CC184" s="32"/>
      <c r="CD184" s="32"/>
      <c r="CE184" s="32">
        <v>0.29987809833401063</v>
      </c>
      <c r="CF184" s="33"/>
      <c r="CG184" s="77"/>
    </row>
    <row r="185" spans="1:85" x14ac:dyDescent="0.25">
      <c r="A185" s="39">
        <v>3785977</v>
      </c>
      <c r="B185" s="40" t="s">
        <v>836</v>
      </c>
      <c r="C185" s="40" t="str">
        <f>Table14[[#This Row],[Biomarker Abbreviation]]&amp;" // "&amp;Table14[[#This Row],[Parent OFR]]</f>
        <v>BDCIPP // TDCIPP</v>
      </c>
      <c r="D185" s="28" t="s">
        <v>1153</v>
      </c>
      <c r="E185" s="28" t="s">
        <v>1154</v>
      </c>
      <c r="F185" s="40" t="s">
        <v>48</v>
      </c>
      <c r="G185" s="40">
        <v>2022</v>
      </c>
      <c r="H185" s="40" t="s">
        <v>837</v>
      </c>
      <c r="I185" s="40" t="s">
        <v>838</v>
      </c>
      <c r="J185" s="40" t="s">
        <v>854</v>
      </c>
      <c r="K185" s="40" t="s">
        <v>62</v>
      </c>
      <c r="L185" s="40" t="s">
        <v>40</v>
      </c>
      <c r="M185" s="40" t="s">
        <v>41</v>
      </c>
      <c r="N185" s="40">
        <v>165</v>
      </c>
      <c r="O185" s="41">
        <v>98.79</v>
      </c>
      <c r="P185" s="40" t="s">
        <v>120</v>
      </c>
      <c r="Q185" s="40" t="s">
        <v>433</v>
      </c>
      <c r="R185" s="40" t="s">
        <v>433</v>
      </c>
      <c r="S185" s="41">
        <v>0.89</v>
      </c>
      <c r="T185" s="41">
        <v>1.84</v>
      </c>
      <c r="U185" s="41">
        <v>4.76</v>
      </c>
      <c r="V185" s="40" t="s">
        <v>433</v>
      </c>
      <c r="W185" s="41">
        <v>18.48</v>
      </c>
      <c r="X185" s="40" t="s">
        <v>433</v>
      </c>
      <c r="Y185" s="40" t="s">
        <v>433</v>
      </c>
      <c r="Z185" s="40" t="s">
        <v>433</v>
      </c>
      <c r="AA185" s="40" t="s">
        <v>433</v>
      </c>
      <c r="AB185" s="41">
        <v>1.98</v>
      </c>
      <c r="AC185" s="41">
        <v>3.73</v>
      </c>
      <c r="AD185" s="40">
        <v>1.98</v>
      </c>
      <c r="AE185" s="40">
        <v>18.48</v>
      </c>
      <c r="AF185" s="40" t="s">
        <v>120</v>
      </c>
      <c r="AG185" s="40">
        <v>1.98</v>
      </c>
      <c r="AH185" s="40" t="s">
        <v>976</v>
      </c>
      <c r="AI185" s="40">
        <v>3.73</v>
      </c>
      <c r="AJ185" s="40" t="s">
        <v>976</v>
      </c>
      <c r="AK185" s="40">
        <v>18.48</v>
      </c>
      <c r="AL185" s="40" t="s">
        <v>976</v>
      </c>
      <c r="AM185" s="75">
        <v>0.25319693094629198</v>
      </c>
      <c r="AN185" s="40">
        <v>3.8881273891877499</v>
      </c>
      <c r="AO185" s="40">
        <v>2.3631713554987201</v>
      </c>
      <c r="AP185" s="31" t="s">
        <v>1157</v>
      </c>
      <c r="AQ185" s="31">
        <v>1</v>
      </c>
      <c r="AR185" s="32" t="e">
        <f t="shared" si="55"/>
        <v>#VALUE!</v>
      </c>
      <c r="AS185" s="32" t="e">
        <f t="shared" si="56"/>
        <v>#VALUE!</v>
      </c>
      <c r="AT185" s="32">
        <f t="shared" si="57"/>
        <v>0.89</v>
      </c>
      <c r="AU185" s="32">
        <f t="shared" si="58"/>
        <v>1.84</v>
      </c>
      <c r="AV185" s="32">
        <f t="shared" si="59"/>
        <v>4.76</v>
      </c>
      <c r="AW185" s="32" t="e">
        <f t="shared" si="60"/>
        <v>#VALUE!</v>
      </c>
      <c r="AX185" s="32">
        <f t="shared" si="61"/>
        <v>18.48</v>
      </c>
      <c r="AY185" s="32" t="e">
        <f t="shared" si="62"/>
        <v>#VALUE!</v>
      </c>
      <c r="AZ185" s="32" t="e">
        <f t="shared" si="63"/>
        <v>#VALUE!</v>
      </c>
      <c r="BA185" s="32" t="e">
        <f t="shared" si="64"/>
        <v>#VALUE!</v>
      </c>
      <c r="BB185" s="32" t="e">
        <f t="shared" si="65"/>
        <v>#VALUE!</v>
      </c>
      <c r="BC185" s="32">
        <f t="shared" si="66"/>
        <v>1.98</v>
      </c>
      <c r="BD185" s="32">
        <f t="shared" si="67"/>
        <v>3.73</v>
      </c>
      <c r="BE185" s="28">
        <v>2.9411764705882401E-2</v>
      </c>
      <c r="BF185" s="32">
        <v>0.23</v>
      </c>
      <c r="BG185" s="32" t="e">
        <f t="shared" si="68"/>
        <v>#VALUE!</v>
      </c>
      <c r="BH185" s="32" t="e">
        <f t="shared" si="69"/>
        <v>#VALUE!</v>
      </c>
      <c r="BI185" s="32">
        <f t="shared" si="70"/>
        <v>0.11381074168797972</v>
      </c>
      <c r="BJ185" s="32">
        <f t="shared" si="71"/>
        <v>0.23529411764705921</v>
      </c>
      <c r="BK185" s="32">
        <f t="shared" si="72"/>
        <v>0.60869565217391408</v>
      </c>
      <c r="BL185" s="32" t="e">
        <f t="shared" si="73"/>
        <v>#VALUE!</v>
      </c>
      <c r="BM185" s="32">
        <f t="shared" si="74"/>
        <v>2.363171355498725</v>
      </c>
      <c r="BN185" s="32" t="e">
        <f t="shared" si="75"/>
        <v>#VALUE!</v>
      </c>
      <c r="BO185" s="32" t="e">
        <f t="shared" si="76"/>
        <v>#VALUE!</v>
      </c>
      <c r="BP185" s="32" t="e">
        <f t="shared" si="77"/>
        <v>#VALUE!</v>
      </c>
      <c r="BQ185" s="32" t="e">
        <f t="shared" si="78"/>
        <v>#VALUE!</v>
      </c>
      <c r="BR185" s="32">
        <f t="shared" si="79"/>
        <v>0.25319693094629198</v>
      </c>
      <c r="BS185" s="32">
        <f t="shared" si="80"/>
        <v>0.47698209718670154</v>
      </c>
      <c r="BT185" s="32"/>
      <c r="BU185" s="32"/>
      <c r="BV185" s="32">
        <v>0.11381074168797972</v>
      </c>
      <c r="BW185" s="32">
        <v>0.23529411764705921</v>
      </c>
      <c r="BX185" s="32">
        <v>0.60869565217391408</v>
      </c>
      <c r="BY185" s="32"/>
      <c r="BZ185" s="32">
        <v>2.363171355498725</v>
      </c>
      <c r="CA185" s="32"/>
      <c r="CB185" s="32"/>
      <c r="CC185" s="32"/>
      <c r="CD185" s="32"/>
      <c r="CE185" s="32">
        <v>0.25319693094629198</v>
      </c>
      <c r="CF185" s="33">
        <v>0.47698209718670154</v>
      </c>
      <c r="CG185" s="77"/>
    </row>
    <row r="186" spans="1:85" x14ac:dyDescent="0.25">
      <c r="A186" s="39">
        <v>3785977</v>
      </c>
      <c r="B186" s="40" t="s">
        <v>836</v>
      </c>
      <c r="C186" s="40" t="str">
        <f>Table14[[#This Row],[Biomarker Abbreviation]]&amp;" // "&amp;Table14[[#This Row],[Parent OFR]]</f>
        <v>BDCIPP // TDCIPP</v>
      </c>
      <c r="D186" s="28" t="s">
        <v>1153</v>
      </c>
      <c r="E186" s="28" t="s">
        <v>1154</v>
      </c>
      <c r="F186" s="40" t="s">
        <v>48</v>
      </c>
      <c r="G186" s="40">
        <v>2022</v>
      </c>
      <c r="H186" s="40" t="s">
        <v>837</v>
      </c>
      <c r="I186" s="40" t="s">
        <v>838</v>
      </c>
      <c r="J186" s="40" t="s">
        <v>858</v>
      </c>
      <c r="K186" s="40" t="s">
        <v>62</v>
      </c>
      <c r="L186" s="40" t="s">
        <v>40</v>
      </c>
      <c r="M186" s="40" t="s">
        <v>41</v>
      </c>
      <c r="N186" s="40">
        <v>173</v>
      </c>
      <c r="O186" s="41">
        <v>99.42</v>
      </c>
      <c r="P186" s="40" t="s">
        <v>120</v>
      </c>
      <c r="Q186" s="40" t="s">
        <v>433</v>
      </c>
      <c r="R186" s="40" t="s">
        <v>433</v>
      </c>
      <c r="S186" s="41">
        <v>1.56</v>
      </c>
      <c r="T186" s="41">
        <v>2.88</v>
      </c>
      <c r="U186" s="41">
        <v>6.19</v>
      </c>
      <c r="V186" s="40" t="s">
        <v>433</v>
      </c>
      <c r="W186" s="41">
        <v>26.64</v>
      </c>
      <c r="X186" s="40" t="s">
        <v>433</v>
      </c>
      <c r="Y186" s="40" t="s">
        <v>433</v>
      </c>
      <c r="Z186" s="40" t="s">
        <v>433</v>
      </c>
      <c r="AA186" s="40" t="s">
        <v>433</v>
      </c>
      <c r="AB186" s="41">
        <v>3.19</v>
      </c>
      <c r="AC186" s="41">
        <v>3.21</v>
      </c>
      <c r="AD186" s="40">
        <v>3.19</v>
      </c>
      <c r="AE186" s="40">
        <v>26.64</v>
      </c>
      <c r="AF186" s="40" t="s">
        <v>120</v>
      </c>
      <c r="AG186" s="40">
        <v>3.19</v>
      </c>
      <c r="AH186" s="40" t="s">
        <v>976</v>
      </c>
      <c r="AI186" s="40">
        <v>3.21</v>
      </c>
      <c r="AJ186" s="40" t="s">
        <v>976</v>
      </c>
      <c r="AK186" s="40">
        <v>26.64</v>
      </c>
      <c r="AL186" s="40" t="s">
        <v>976</v>
      </c>
      <c r="AM186" s="75">
        <v>0.29649901889910102</v>
      </c>
      <c r="AN186" s="40">
        <v>3.6339611568797099</v>
      </c>
      <c r="AO186" s="40">
        <v>2.47609212021068</v>
      </c>
      <c r="AP186" s="31" t="s">
        <v>1157</v>
      </c>
      <c r="AQ186" s="31">
        <v>1</v>
      </c>
      <c r="AR186" s="32" t="e">
        <f t="shared" si="55"/>
        <v>#VALUE!</v>
      </c>
      <c r="AS186" s="32" t="e">
        <f t="shared" si="56"/>
        <v>#VALUE!</v>
      </c>
      <c r="AT186" s="32">
        <f t="shared" si="57"/>
        <v>1.56</v>
      </c>
      <c r="AU186" s="32">
        <f t="shared" si="58"/>
        <v>2.88</v>
      </c>
      <c r="AV186" s="32">
        <f t="shared" si="59"/>
        <v>6.19</v>
      </c>
      <c r="AW186" s="32" t="e">
        <f t="shared" si="60"/>
        <v>#VALUE!</v>
      </c>
      <c r="AX186" s="32">
        <f t="shared" si="61"/>
        <v>26.64</v>
      </c>
      <c r="AY186" s="32" t="e">
        <f t="shared" si="62"/>
        <v>#VALUE!</v>
      </c>
      <c r="AZ186" s="32" t="e">
        <f t="shared" si="63"/>
        <v>#VALUE!</v>
      </c>
      <c r="BA186" s="32" t="e">
        <f t="shared" si="64"/>
        <v>#VALUE!</v>
      </c>
      <c r="BB186" s="32" t="e">
        <f t="shared" si="65"/>
        <v>#VALUE!</v>
      </c>
      <c r="BC186" s="32">
        <f t="shared" si="66"/>
        <v>3.19</v>
      </c>
      <c r="BD186" s="32">
        <f t="shared" si="67"/>
        <v>3.21</v>
      </c>
      <c r="BE186" s="28">
        <v>2.1377672209026099E-2</v>
      </c>
      <c r="BF186" s="32">
        <v>0.23</v>
      </c>
      <c r="BG186" s="32" t="e">
        <f t="shared" si="68"/>
        <v>#VALUE!</v>
      </c>
      <c r="BH186" s="32" t="e">
        <f t="shared" si="69"/>
        <v>#VALUE!</v>
      </c>
      <c r="BI186" s="32">
        <f t="shared" si="70"/>
        <v>0.14499638541774224</v>
      </c>
      <c r="BJ186" s="32">
        <f t="shared" si="71"/>
        <v>0.26768563461737027</v>
      </c>
      <c r="BK186" s="32">
        <f t="shared" si="72"/>
        <v>0.5753382216255285</v>
      </c>
      <c r="BL186" s="32" t="e">
        <f t="shared" si="73"/>
        <v>#VALUE!</v>
      </c>
      <c r="BM186" s="32">
        <f t="shared" si="74"/>
        <v>2.4760921202106747</v>
      </c>
      <c r="BN186" s="32" t="e">
        <f t="shared" si="75"/>
        <v>#VALUE!</v>
      </c>
      <c r="BO186" s="32" t="e">
        <f t="shared" si="76"/>
        <v>#VALUE!</v>
      </c>
      <c r="BP186" s="32" t="e">
        <f t="shared" si="77"/>
        <v>#VALUE!</v>
      </c>
      <c r="BQ186" s="32" t="e">
        <f t="shared" si="78"/>
        <v>#VALUE!</v>
      </c>
      <c r="BR186" s="32">
        <f t="shared" si="79"/>
        <v>0.29649901889910113</v>
      </c>
      <c r="BS186" s="32">
        <f t="shared" si="80"/>
        <v>0.29835794691727729</v>
      </c>
      <c r="BT186" s="32"/>
      <c r="BU186" s="32"/>
      <c r="BV186" s="32">
        <v>0.14499638541774224</v>
      </c>
      <c r="BW186" s="32">
        <v>0.26768563461737027</v>
      </c>
      <c r="BX186" s="32">
        <v>0.5753382216255285</v>
      </c>
      <c r="BY186" s="32"/>
      <c r="BZ186" s="32">
        <v>2.4760921202106747</v>
      </c>
      <c r="CA186" s="32"/>
      <c r="CB186" s="32"/>
      <c r="CC186" s="32"/>
      <c r="CD186" s="32"/>
      <c r="CE186" s="32">
        <v>0.29649901889910113</v>
      </c>
      <c r="CF186" s="33">
        <v>0.29835794691727729</v>
      </c>
      <c r="CG186" s="77"/>
    </row>
    <row r="187" spans="1:85" x14ac:dyDescent="0.25">
      <c r="A187" s="39">
        <v>3785977</v>
      </c>
      <c r="B187" s="40" t="s">
        <v>836</v>
      </c>
      <c r="C187" s="40" t="str">
        <f>Table14[[#This Row],[Biomarker Abbreviation]]&amp;" // "&amp;Table14[[#This Row],[Parent OFR]]</f>
        <v>BDCIPP // TDCIPP</v>
      </c>
      <c r="D187" s="28" t="s">
        <v>1153</v>
      </c>
      <c r="E187" s="28" t="s">
        <v>1154</v>
      </c>
      <c r="F187" s="40" t="s">
        <v>48</v>
      </c>
      <c r="G187" s="40">
        <v>2022</v>
      </c>
      <c r="H187" s="40" t="s">
        <v>837</v>
      </c>
      <c r="I187" s="40" t="s">
        <v>838</v>
      </c>
      <c r="J187" s="40" t="s">
        <v>869</v>
      </c>
      <c r="K187" s="40" t="s">
        <v>62</v>
      </c>
      <c r="L187" s="40" t="s">
        <v>40</v>
      </c>
      <c r="M187" s="40" t="s">
        <v>41</v>
      </c>
      <c r="N187" s="40">
        <v>177</v>
      </c>
      <c r="O187" s="41">
        <v>98.87</v>
      </c>
      <c r="P187" s="40" t="s">
        <v>120</v>
      </c>
      <c r="Q187" s="40" t="s">
        <v>433</v>
      </c>
      <c r="R187" s="40" t="s">
        <v>433</v>
      </c>
      <c r="S187" s="41">
        <v>1.07</v>
      </c>
      <c r="T187" s="41">
        <v>2.93</v>
      </c>
      <c r="U187" s="41">
        <v>7.35</v>
      </c>
      <c r="V187" s="40" t="s">
        <v>433</v>
      </c>
      <c r="W187" s="41">
        <v>21.06</v>
      </c>
      <c r="X187" s="40" t="s">
        <v>433</v>
      </c>
      <c r="Y187" s="40" t="s">
        <v>433</v>
      </c>
      <c r="Z187" s="40" t="s">
        <v>433</v>
      </c>
      <c r="AA187" s="40" t="s">
        <v>433</v>
      </c>
      <c r="AB187" s="41">
        <v>2.85</v>
      </c>
      <c r="AC187" s="41">
        <v>3.78</v>
      </c>
      <c r="AD187" s="40">
        <v>2.85</v>
      </c>
      <c r="AE187" s="40">
        <v>21.06</v>
      </c>
      <c r="AF187" s="40" t="s">
        <v>120</v>
      </c>
      <c r="AG187" s="40">
        <v>2.85</v>
      </c>
      <c r="AH187" s="40" t="s">
        <v>976</v>
      </c>
      <c r="AI187" s="40">
        <v>3.78</v>
      </c>
      <c r="AJ187" s="40" t="s">
        <v>976</v>
      </c>
      <c r="AK187" s="40">
        <v>21.06</v>
      </c>
      <c r="AL187" s="40" t="s">
        <v>976</v>
      </c>
      <c r="AM187" s="75">
        <v>0.34850543478260898</v>
      </c>
      <c r="AN187" s="40">
        <v>3.3734906886577098</v>
      </c>
      <c r="AO187" s="40">
        <v>2.5752717391304301</v>
      </c>
      <c r="AP187" s="31" t="s">
        <v>1157</v>
      </c>
      <c r="AQ187" s="31">
        <v>1</v>
      </c>
      <c r="AR187" s="32" t="e">
        <f t="shared" si="55"/>
        <v>#VALUE!</v>
      </c>
      <c r="AS187" s="32" t="e">
        <f t="shared" si="56"/>
        <v>#VALUE!</v>
      </c>
      <c r="AT187" s="32">
        <f t="shared" si="57"/>
        <v>1.07</v>
      </c>
      <c r="AU187" s="32">
        <f t="shared" si="58"/>
        <v>2.93</v>
      </c>
      <c r="AV187" s="32">
        <f t="shared" si="59"/>
        <v>7.35</v>
      </c>
      <c r="AW187" s="32" t="e">
        <f t="shared" si="60"/>
        <v>#VALUE!</v>
      </c>
      <c r="AX187" s="32">
        <f t="shared" si="61"/>
        <v>21.06</v>
      </c>
      <c r="AY187" s="32" t="e">
        <f t="shared" si="62"/>
        <v>#VALUE!</v>
      </c>
      <c r="AZ187" s="32" t="e">
        <f t="shared" si="63"/>
        <v>#VALUE!</v>
      </c>
      <c r="BA187" s="32" t="e">
        <f t="shared" si="64"/>
        <v>#VALUE!</v>
      </c>
      <c r="BB187" s="32" t="e">
        <f t="shared" si="65"/>
        <v>#VALUE!</v>
      </c>
      <c r="BC187" s="32">
        <f t="shared" si="66"/>
        <v>2.85</v>
      </c>
      <c r="BD187" s="32">
        <f t="shared" si="67"/>
        <v>3.78</v>
      </c>
      <c r="BE187" s="28">
        <v>2.8125000000000001E-2</v>
      </c>
      <c r="BF187" s="32">
        <v>0.23</v>
      </c>
      <c r="BG187" s="32" t="e">
        <f t="shared" si="68"/>
        <v>#VALUE!</v>
      </c>
      <c r="BH187" s="32" t="e">
        <f t="shared" si="69"/>
        <v>#VALUE!</v>
      </c>
      <c r="BI187" s="32">
        <f t="shared" si="70"/>
        <v>0.13084239130434783</v>
      </c>
      <c r="BJ187" s="32">
        <f t="shared" si="71"/>
        <v>0.35828804347826088</v>
      </c>
      <c r="BK187" s="32">
        <f t="shared" si="72"/>
        <v>0.89877717391304346</v>
      </c>
      <c r="BL187" s="32" t="e">
        <f t="shared" si="73"/>
        <v>#VALUE!</v>
      </c>
      <c r="BM187" s="32">
        <f t="shared" si="74"/>
        <v>2.5752717391304349</v>
      </c>
      <c r="BN187" s="32" t="e">
        <f t="shared" si="75"/>
        <v>#VALUE!</v>
      </c>
      <c r="BO187" s="32" t="e">
        <f t="shared" si="76"/>
        <v>#VALUE!</v>
      </c>
      <c r="BP187" s="32" t="e">
        <f t="shared" si="77"/>
        <v>#VALUE!</v>
      </c>
      <c r="BQ187" s="32" t="e">
        <f t="shared" si="78"/>
        <v>#VALUE!</v>
      </c>
      <c r="BR187" s="32">
        <f t="shared" si="79"/>
        <v>0.34850543478260865</v>
      </c>
      <c r="BS187" s="32">
        <f t="shared" si="80"/>
        <v>0.46222826086956514</v>
      </c>
      <c r="BT187" s="32"/>
      <c r="BU187" s="32"/>
      <c r="BV187" s="32">
        <v>0.13084239130434783</v>
      </c>
      <c r="BW187" s="32">
        <v>0.35828804347826088</v>
      </c>
      <c r="BX187" s="32">
        <v>0.89877717391304346</v>
      </c>
      <c r="BY187" s="32"/>
      <c r="BZ187" s="32">
        <v>2.5752717391304349</v>
      </c>
      <c r="CA187" s="32"/>
      <c r="CB187" s="32"/>
      <c r="CC187" s="32"/>
      <c r="CD187" s="32"/>
      <c r="CE187" s="32">
        <v>0.34850543478260865</v>
      </c>
      <c r="CF187" s="33">
        <v>0.46222826086956514</v>
      </c>
      <c r="CG187" s="77"/>
    </row>
    <row r="188" spans="1:85" x14ac:dyDescent="0.25">
      <c r="A188" s="39">
        <v>3785977</v>
      </c>
      <c r="B188" s="40" t="s">
        <v>836</v>
      </c>
      <c r="C188" s="40" t="str">
        <f>Table14[[#This Row],[Biomarker Abbreviation]]&amp;" // "&amp;Table14[[#This Row],[Parent OFR]]</f>
        <v>BDCIPP // TDCIPP</v>
      </c>
      <c r="D188" s="28" t="s">
        <v>1153</v>
      </c>
      <c r="E188" s="28" t="s">
        <v>1154</v>
      </c>
      <c r="F188" s="40" t="s">
        <v>48</v>
      </c>
      <c r="G188" s="40">
        <v>2022</v>
      </c>
      <c r="H188" s="40" t="s">
        <v>837</v>
      </c>
      <c r="I188" s="40" t="s">
        <v>838</v>
      </c>
      <c r="J188" s="40" t="s">
        <v>862</v>
      </c>
      <c r="K188" s="40" t="s">
        <v>62</v>
      </c>
      <c r="L188" s="40" t="s">
        <v>40</v>
      </c>
      <c r="M188" s="40" t="s">
        <v>41</v>
      </c>
      <c r="N188" s="40">
        <v>178</v>
      </c>
      <c r="O188" s="41">
        <v>98.88</v>
      </c>
      <c r="P188" s="40" t="s">
        <v>120</v>
      </c>
      <c r="Q188" s="40" t="s">
        <v>433</v>
      </c>
      <c r="R188" s="40" t="s">
        <v>433</v>
      </c>
      <c r="S188" s="41">
        <v>0.59</v>
      </c>
      <c r="T188" s="41">
        <v>1.33</v>
      </c>
      <c r="U188" s="41">
        <v>3.52</v>
      </c>
      <c r="V188" s="40" t="s">
        <v>433</v>
      </c>
      <c r="W188" s="41">
        <v>13.21</v>
      </c>
      <c r="X188" s="40" t="s">
        <v>433</v>
      </c>
      <c r="Y188" s="40" t="s">
        <v>433</v>
      </c>
      <c r="Z188" s="40" t="s">
        <v>433</v>
      </c>
      <c r="AA188" s="40" t="s">
        <v>433</v>
      </c>
      <c r="AB188" s="41">
        <v>1.52</v>
      </c>
      <c r="AC188" s="41">
        <v>3.72</v>
      </c>
      <c r="AD188" s="40">
        <v>1.52</v>
      </c>
      <c r="AE188" s="40">
        <v>13.21</v>
      </c>
      <c r="AF188" s="40" t="s">
        <v>120</v>
      </c>
      <c r="AG188" s="40">
        <v>1.52</v>
      </c>
      <c r="AH188" s="40" t="s">
        <v>976</v>
      </c>
      <c r="AI188" s="40">
        <v>3.72</v>
      </c>
      <c r="AJ188" s="40" t="s">
        <v>976</v>
      </c>
      <c r="AK188" s="40">
        <v>13.21</v>
      </c>
      <c r="AL188" s="40" t="s">
        <v>976</v>
      </c>
      <c r="AM188" s="75">
        <v>0.23497584541062799</v>
      </c>
      <c r="AN188" s="40">
        <v>3.7231237724130302</v>
      </c>
      <c r="AO188" s="40">
        <v>2.0421256038647302</v>
      </c>
      <c r="AP188" s="31" t="s">
        <v>1157</v>
      </c>
      <c r="AQ188" s="31">
        <v>1</v>
      </c>
      <c r="AR188" s="32" t="e">
        <f t="shared" si="55"/>
        <v>#VALUE!</v>
      </c>
      <c r="AS188" s="32" t="e">
        <f t="shared" si="56"/>
        <v>#VALUE!</v>
      </c>
      <c r="AT188" s="32">
        <f t="shared" si="57"/>
        <v>0.59</v>
      </c>
      <c r="AU188" s="32">
        <f t="shared" si="58"/>
        <v>1.33</v>
      </c>
      <c r="AV188" s="32">
        <f t="shared" si="59"/>
        <v>3.52</v>
      </c>
      <c r="AW188" s="32" t="e">
        <f t="shared" si="60"/>
        <v>#VALUE!</v>
      </c>
      <c r="AX188" s="32">
        <f t="shared" si="61"/>
        <v>13.21</v>
      </c>
      <c r="AY188" s="32" t="e">
        <f t="shared" si="62"/>
        <v>#VALUE!</v>
      </c>
      <c r="AZ188" s="32" t="e">
        <f t="shared" si="63"/>
        <v>#VALUE!</v>
      </c>
      <c r="BA188" s="32" t="e">
        <f t="shared" si="64"/>
        <v>#VALUE!</v>
      </c>
      <c r="BB188" s="32" t="e">
        <f t="shared" si="65"/>
        <v>#VALUE!</v>
      </c>
      <c r="BC188" s="32">
        <f t="shared" si="66"/>
        <v>1.52</v>
      </c>
      <c r="BD188" s="32">
        <f t="shared" si="67"/>
        <v>3.72</v>
      </c>
      <c r="BE188" s="28">
        <v>3.5555555555555597E-2</v>
      </c>
      <c r="BF188" s="32">
        <v>0.23</v>
      </c>
      <c r="BG188" s="32" t="e">
        <f t="shared" si="68"/>
        <v>#VALUE!</v>
      </c>
      <c r="BH188" s="32" t="e">
        <f t="shared" si="69"/>
        <v>#VALUE!</v>
      </c>
      <c r="BI188" s="32">
        <f t="shared" si="70"/>
        <v>9.1207729468599133E-2</v>
      </c>
      <c r="BJ188" s="32">
        <f t="shared" si="71"/>
        <v>0.20560386473429978</v>
      </c>
      <c r="BK188" s="32">
        <f t="shared" si="72"/>
        <v>0.54415458937198136</v>
      </c>
      <c r="BL188" s="32" t="e">
        <f t="shared" si="73"/>
        <v>#VALUE!</v>
      </c>
      <c r="BM188" s="32">
        <f t="shared" si="74"/>
        <v>2.0421256038647368</v>
      </c>
      <c r="BN188" s="32" t="e">
        <f t="shared" si="75"/>
        <v>#VALUE!</v>
      </c>
      <c r="BO188" s="32" t="e">
        <f t="shared" si="76"/>
        <v>#VALUE!</v>
      </c>
      <c r="BP188" s="32" t="e">
        <f t="shared" si="77"/>
        <v>#VALUE!</v>
      </c>
      <c r="BQ188" s="32" t="e">
        <f t="shared" si="78"/>
        <v>#VALUE!</v>
      </c>
      <c r="BR188" s="32">
        <f t="shared" si="79"/>
        <v>0.23497584541062827</v>
      </c>
      <c r="BS188" s="32">
        <f t="shared" si="80"/>
        <v>0.57507246376811672</v>
      </c>
      <c r="BT188" s="32"/>
      <c r="BU188" s="32"/>
      <c r="BV188" s="32">
        <v>9.1207729468599133E-2</v>
      </c>
      <c r="BW188" s="32">
        <v>0.20560386473429978</v>
      </c>
      <c r="BX188" s="32">
        <v>0.54415458937198136</v>
      </c>
      <c r="BY188" s="32"/>
      <c r="BZ188" s="32">
        <v>2.0421256038647368</v>
      </c>
      <c r="CA188" s="32"/>
      <c r="CB188" s="32"/>
      <c r="CC188" s="32"/>
      <c r="CD188" s="32"/>
      <c r="CE188" s="32">
        <v>0.23497584541062827</v>
      </c>
      <c r="CF188" s="33">
        <v>0.57507246376811672</v>
      </c>
      <c r="CG188" s="77"/>
    </row>
    <row r="189" spans="1:85" x14ac:dyDescent="0.25">
      <c r="A189" s="39">
        <v>3785979</v>
      </c>
      <c r="B189" s="40" t="s">
        <v>907</v>
      </c>
      <c r="C189" s="40" t="str">
        <f>Table14[[#This Row],[Biomarker Abbreviation]]&amp;" // "&amp;Table14[[#This Row],[Parent OFR]]</f>
        <v>BDCIPP // TDCIPP</v>
      </c>
      <c r="D189" s="28" t="s">
        <v>1153</v>
      </c>
      <c r="E189" s="28" t="s">
        <v>1154</v>
      </c>
      <c r="F189" s="40" t="s">
        <v>99</v>
      </c>
      <c r="G189" s="40">
        <v>2023</v>
      </c>
      <c r="H189" s="40" t="s">
        <v>908</v>
      </c>
      <c r="I189" s="40" t="s">
        <v>838</v>
      </c>
      <c r="J189" s="40" t="s">
        <v>910</v>
      </c>
      <c r="K189" s="40" t="s">
        <v>62</v>
      </c>
      <c r="L189" s="40" t="s">
        <v>40</v>
      </c>
      <c r="M189" s="40" t="s">
        <v>41</v>
      </c>
      <c r="N189" s="40">
        <v>329</v>
      </c>
      <c r="O189" s="41">
        <v>89.3</v>
      </c>
      <c r="P189" s="40" t="s">
        <v>120</v>
      </c>
      <c r="Q189" s="40" t="s">
        <v>433</v>
      </c>
      <c r="R189" s="40" t="s">
        <v>433</v>
      </c>
      <c r="S189" s="41">
        <v>0.27</v>
      </c>
      <c r="T189" s="41">
        <v>0.6</v>
      </c>
      <c r="U189" s="40" t="s">
        <v>433</v>
      </c>
      <c r="V189" s="40" t="s">
        <v>433</v>
      </c>
      <c r="W189" s="40" t="s">
        <v>433</v>
      </c>
      <c r="X189" s="40" t="s">
        <v>433</v>
      </c>
      <c r="Y189" s="40" t="s">
        <v>433</v>
      </c>
      <c r="Z189" s="40" t="s">
        <v>433</v>
      </c>
      <c r="AA189" s="40" t="s">
        <v>433</v>
      </c>
      <c r="AB189" s="41">
        <v>0.6</v>
      </c>
      <c r="AC189" s="41">
        <v>3.29</v>
      </c>
      <c r="AD189" s="40">
        <v>0.6</v>
      </c>
      <c r="AE189" s="40">
        <v>4.2546398057705099</v>
      </c>
      <c r="AF189" s="40" t="s">
        <v>120</v>
      </c>
      <c r="AG189" s="40">
        <v>0.6</v>
      </c>
      <c r="AH189" s="40" t="s">
        <v>976</v>
      </c>
      <c r="AI189" s="40">
        <v>3.29</v>
      </c>
      <c r="AJ189" s="40" t="s">
        <v>976</v>
      </c>
      <c r="AK189" s="40">
        <v>4.2546398057705099</v>
      </c>
      <c r="AL189" s="40" t="s">
        <v>977</v>
      </c>
      <c r="AM189" s="75">
        <v>5.4469565217391297E-2</v>
      </c>
      <c r="AN189" s="40">
        <v>3.29</v>
      </c>
      <c r="AO189" s="40">
        <v>0.38624730062821</v>
      </c>
      <c r="AP189" s="31" t="s">
        <v>1157</v>
      </c>
      <c r="AQ189" s="31">
        <v>1</v>
      </c>
      <c r="AR189" s="32" t="e">
        <f t="shared" si="55"/>
        <v>#VALUE!</v>
      </c>
      <c r="AS189" s="32" t="e">
        <f t="shared" si="56"/>
        <v>#VALUE!</v>
      </c>
      <c r="AT189" s="32">
        <f t="shared" si="57"/>
        <v>0.27</v>
      </c>
      <c r="AU189" s="32">
        <f t="shared" si="58"/>
        <v>0.6</v>
      </c>
      <c r="AV189" s="32" t="e">
        <f t="shared" si="59"/>
        <v>#VALUE!</v>
      </c>
      <c r="AW189" s="32" t="e">
        <f t="shared" si="60"/>
        <v>#VALUE!</v>
      </c>
      <c r="AX189" s="32" t="e">
        <f t="shared" si="61"/>
        <v>#VALUE!</v>
      </c>
      <c r="AY189" s="32" t="e">
        <f t="shared" si="62"/>
        <v>#VALUE!</v>
      </c>
      <c r="AZ189" s="32" t="e">
        <f t="shared" si="63"/>
        <v>#VALUE!</v>
      </c>
      <c r="BA189" s="32" t="e">
        <f t="shared" si="64"/>
        <v>#VALUE!</v>
      </c>
      <c r="BB189" s="32" t="e">
        <f t="shared" si="65"/>
        <v>#VALUE!</v>
      </c>
      <c r="BC189" s="32">
        <f t="shared" si="66"/>
        <v>0.6</v>
      </c>
      <c r="BD189" s="32">
        <f t="shared" si="67"/>
        <v>3.29</v>
      </c>
      <c r="BE189" s="28">
        <v>2.0879999999999999E-2</v>
      </c>
      <c r="BF189" s="32">
        <v>0.23</v>
      </c>
      <c r="BG189" s="32" t="e">
        <f t="shared" si="68"/>
        <v>#VALUE!</v>
      </c>
      <c r="BH189" s="32" t="e">
        <f t="shared" si="69"/>
        <v>#VALUE!</v>
      </c>
      <c r="BI189" s="32">
        <f t="shared" si="70"/>
        <v>2.4511304347826088E-2</v>
      </c>
      <c r="BJ189" s="32">
        <f t="shared" si="71"/>
        <v>5.4469565217391297E-2</v>
      </c>
      <c r="BK189" s="32" t="e">
        <f t="shared" si="72"/>
        <v>#VALUE!</v>
      </c>
      <c r="BL189" s="32" t="e">
        <f t="shared" si="73"/>
        <v>#VALUE!</v>
      </c>
      <c r="BM189" s="32" t="e">
        <f t="shared" si="74"/>
        <v>#VALUE!</v>
      </c>
      <c r="BN189" s="32" t="e">
        <f t="shared" si="75"/>
        <v>#VALUE!</v>
      </c>
      <c r="BO189" s="32" t="e">
        <f t="shared" si="76"/>
        <v>#VALUE!</v>
      </c>
      <c r="BP189" s="32" t="e">
        <f t="shared" si="77"/>
        <v>#VALUE!</v>
      </c>
      <c r="BQ189" s="32" t="e">
        <f t="shared" si="78"/>
        <v>#VALUE!</v>
      </c>
      <c r="BR189" s="32">
        <f t="shared" si="79"/>
        <v>5.4469565217391297E-2</v>
      </c>
      <c r="BS189" s="32">
        <f t="shared" si="80"/>
        <v>0.29867478260869562</v>
      </c>
      <c r="BT189" s="32"/>
      <c r="BU189" s="32"/>
      <c r="BV189" s="32">
        <v>2.4511304347826088E-2</v>
      </c>
      <c r="BW189" s="32">
        <v>5.4469565217391297E-2</v>
      </c>
      <c r="BX189" s="32"/>
      <c r="BY189" s="32"/>
      <c r="BZ189" s="32"/>
      <c r="CA189" s="32"/>
      <c r="CB189" s="32"/>
      <c r="CC189" s="32"/>
      <c r="CD189" s="32"/>
      <c r="CE189" s="32">
        <v>5.4469565217391297E-2</v>
      </c>
      <c r="CF189" s="33">
        <v>0.29867478260869562</v>
      </c>
      <c r="CG189" s="77"/>
    </row>
    <row r="190" spans="1:85" x14ac:dyDescent="0.25">
      <c r="A190" s="39">
        <v>3785979</v>
      </c>
      <c r="B190" s="40" t="s">
        <v>907</v>
      </c>
      <c r="C190" s="40" t="str">
        <f>Table14[[#This Row],[Biomarker Abbreviation]]&amp;" // "&amp;Table14[[#This Row],[Parent OFR]]</f>
        <v>BDCIPP // TDCIPP</v>
      </c>
      <c r="D190" s="28" t="s">
        <v>1153</v>
      </c>
      <c r="E190" s="28" t="s">
        <v>1154</v>
      </c>
      <c r="F190" s="40" t="s">
        <v>99</v>
      </c>
      <c r="G190" s="40">
        <v>2023</v>
      </c>
      <c r="H190" s="40" t="s">
        <v>908</v>
      </c>
      <c r="I190" s="40" t="s">
        <v>838</v>
      </c>
      <c r="J190" s="40" t="s">
        <v>914</v>
      </c>
      <c r="K190" s="40" t="s">
        <v>62</v>
      </c>
      <c r="L190" s="40" t="s">
        <v>40</v>
      </c>
      <c r="M190" s="40" t="s">
        <v>41</v>
      </c>
      <c r="N190" s="40">
        <v>335</v>
      </c>
      <c r="O190" s="41">
        <v>95.8</v>
      </c>
      <c r="P190" s="40" t="s">
        <v>120</v>
      </c>
      <c r="Q190" s="40" t="s">
        <v>433</v>
      </c>
      <c r="R190" s="40" t="s">
        <v>433</v>
      </c>
      <c r="S190" s="41">
        <v>0.4</v>
      </c>
      <c r="T190" s="41">
        <v>0.76</v>
      </c>
      <c r="U190" s="41">
        <v>1.49</v>
      </c>
      <c r="V190" s="40" t="s">
        <v>433</v>
      </c>
      <c r="W190" s="40" t="s">
        <v>433</v>
      </c>
      <c r="X190" s="40" t="s">
        <v>433</v>
      </c>
      <c r="Y190" s="40" t="s">
        <v>433</v>
      </c>
      <c r="Z190" s="40" t="s">
        <v>433</v>
      </c>
      <c r="AA190" s="40" t="s">
        <v>433</v>
      </c>
      <c r="AB190" s="41">
        <v>0.8</v>
      </c>
      <c r="AC190" s="41">
        <v>2.52</v>
      </c>
      <c r="AD190" s="40">
        <v>0.8</v>
      </c>
      <c r="AE190" s="40">
        <v>3.6587701088184499</v>
      </c>
      <c r="AF190" s="40" t="s">
        <v>120</v>
      </c>
      <c r="AG190" s="40">
        <v>0.8</v>
      </c>
      <c r="AH190" s="40" t="s">
        <v>976</v>
      </c>
      <c r="AI190" s="40">
        <v>2.52</v>
      </c>
      <c r="AJ190" s="40" t="s">
        <v>976</v>
      </c>
      <c r="AK190" s="40">
        <v>3.6587701088184499</v>
      </c>
      <c r="AL190" s="40" t="s">
        <v>977</v>
      </c>
      <c r="AM190" s="75">
        <v>7.2626086956521702E-2</v>
      </c>
      <c r="AN190" s="40">
        <v>2.52</v>
      </c>
      <c r="AO190" s="40">
        <v>0.33215269509621398</v>
      </c>
      <c r="AP190" s="31" t="s">
        <v>1157</v>
      </c>
      <c r="AQ190" s="31">
        <v>1</v>
      </c>
      <c r="AR190" s="32" t="e">
        <f t="shared" si="55"/>
        <v>#VALUE!</v>
      </c>
      <c r="AS190" s="32" t="e">
        <f t="shared" si="56"/>
        <v>#VALUE!</v>
      </c>
      <c r="AT190" s="32">
        <f t="shared" si="57"/>
        <v>0.4</v>
      </c>
      <c r="AU190" s="32">
        <f t="shared" si="58"/>
        <v>0.76</v>
      </c>
      <c r="AV190" s="32">
        <f t="shared" si="59"/>
        <v>1.49</v>
      </c>
      <c r="AW190" s="32" t="e">
        <f t="shared" si="60"/>
        <v>#VALUE!</v>
      </c>
      <c r="AX190" s="32" t="e">
        <f t="shared" si="61"/>
        <v>#VALUE!</v>
      </c>
      <c r="AY190" s="32" t="e">
        <f t="shared" si="62"/>
        <v>#VALUE!</v>
      </c>
      <c r="AZ190" s="32" t="e">
        <f t="shared" si="63"/>
        <v>#VALUE!</v>
      </c>
      <c r="BA190" s="32" t="e">
        <f t="shared" si="64"/>
        <v>#VALUE!</v>
      </c>
      <c r="BB190" s="32" t="e">
        <f t="shared" si="65"/>
        <v>#VALUE!</v>
      </c>
      <c r="BC190" s="32">
        <f t="shared" si="66"/>
        <v>0.8</v>
      </c>
      <c r="BD190" s="32">
        <f t="shared" si="67"/>
        <v>2.52</v>
      </c>
      <c r="BE190" s="28">
        <v>2.0879999999999999E-2</v>
      </c>
      <c r="BF190" s="32">
        <v>0.23</v>
      </c>
      <c r="BG190" s="32" t="e">
        <f t="shared" si="68"/>
        <v>#VALUE!</v>
      </c>
      <c r="BH190" s="32" t="e">
        <f t="shared" si="69"/>
        <v>#VALUE!</v>
      </c>
      <c r="BI190" s="32">
        <f t="shared" si="70"/>
        <v>3.6313043478260872E-2</v>
      </c>
      <c r="BJ190" s="32">
        <f t="shared" si="71"/>
        <v>6.899478260869564E-2</v>
      </c>
      <c r="BK190" s="32">
        <f t="shared" si="72"/>
        <v>0.13526608695652173</v>
      </c>
      <c r="BL190" s="32" t="e">
        <f t="shared" si="73"/>
        <v>#VALUE!</v>
      </c>
      <c r="BM190" s="32" t="e">
        <f t="shared" si="74"/>
        <v>#VALUE!</v>
      </c>
      <c r="BN190" s="32" t="e">
        <f t="shared" si="75"/>
        <v>#VALUE!</v>
      </c>
      <c r="BO190" s="32" t="e">
        <f t="shared" si="76"/>
        <v>#VALUE!</v>
      </c>
      <c r="BP190" s="32" t="e">
        <f t="shared" si="77"/>
        <v>#VALUE!</v>
      </c>
      <c r="BQ190" s="32" t="e">
        <f t="shared" si="78"/>
        <v>#VALUE!</v>
      </c>
      <c r="BR190" s="32">
        <f t="shared" si="79"/>
        <v>7.2626086956521743E-2</v>
      </c>
      <c r="BS190" s="32">
        <f t="shared" si="80"/>
        <v>0.22877217391304347</v>
      </c>
      <c r="BT190" s="32"/>
      <c r="BU190" s="32"/>
      <c r="BV190" s="32">
        <v>3.6313043478260872E-2</v>
      </c>
      <c r="BW190" s="32">
        <v>6.899478260869564E-2</v>
      </c>
      <c r="BX190" s="32">
        <v>0.13526608695652173</v>
      </c>
      <c r="BY190" s="32"/>
      <c r="BZ190" s="32"/>
      <c r="CA190" s="32"/>
      <c r="CB190" s="32"/>
      <c r="CC190" s="32"/>
      <c r="CD190" s="32"/>
      <c r="CE190" s="32">
        <v>7.2626086956521743E-2</v>
      </c>
      <c r="CF190" s="33">
        <v>0.22877217391304347</v>
      </c>
      <c r="CG190" s="77"/>
    </row>
    <row r="191" spans="1:85" x14ac:dyDescent="0.25">
      <c r="A191" s="39">
        <v>3785979</v>
      </c>
      <c r="B191" s="40" t="s">
        <v>907</v>
      </c>
      <c r="C191" s="40" t="str">
        <f>Table14[[#This Row],[Biomarker Abbreviation]]&amp;" // "&amp;Table14[[#This Row],[Parent OFR]]</f>
        <v>BDCIPP // TDCIPP</v>
      </c>
      <c r="D191" s="28" t="s">
        <v>1153</v>
      </c>
      <c r="E191" s="28" t="s">
        <v>1154</v>
      </c>
      <c r="F191" s="40" t="s">
        <v>99</v>
      </c>
      <c r="G191" s="40">
        <v>2023</v>
      </c>
      <c r="H191" s="40" t="s">
        <v>908</v>
      </c>
      <c r="I191" s="40" t="s">
        <v>838</v>
      </c>
      <c r="J191" s="40" t="s">
        <v>917</v>
      </c>
      <c r="K191" s="40" t="s">
        <v>62</v>
      </c>
      <c r="L191" s="40" t="s">
        <v>40</v>
      </c>
      <c r="M191" s="40" t="s">
        <v>41</v>
      </c>
      <c r="N191" s="40">
        <v>58</v>
      </c>
      <c r="O191" s="40" t="s">
        <v>81</v>
      </c>
      <c r="P191" s="40" t="s">
        <v>120</v>
      </c>
      <c r="Q191" s="40" t="s">
        <v>433</v>
      </c>
      <c r="R191" s="40" t="s">
        <v>433</v>
      </c>
      <c r="S191" s="40" t="s">
        <v>433</v>
      </c>
      <c r="T191" s="40" t="s">
        <v>433</v>
      </c>
      <c r="U191" s="40" t="s">
        <v>433</v>
      </c>
      <c r="V191" s="40" t="s">
        <v>433</v>
      </c>
      <c r="W191" s="40" t="s">
        <v>433</v>
      </c>
      <c r="X191" s="40" t="s">
        <v>433</v>
      </c>
      <c r="Y191" s="40" t="s">
        <v>433</v>
      </c>
      <c r="Z191" s="40" t="s">
        <v>433</v>
      </c>
      <c r="AA191" s="40" t="s">
        <v>433</v>
      </c>
      <c r="AB191" s="41">
        <v>0.7</v>
      </c>
      <c r="AC191" s="41">
        <v>2.87</v>
      </c>
      <c r="AD191" s="40">
        <v>0.7</v>
      </c>
      <c r="AE191" s="40">
        <v>3.9650323826152398</v>
      </c>
      <c r="AF191" s="40" t="s">
        <v>120</v>
      </c>
      <c r="AG191" s="40">
        <v>0.7</v>
      </c>
      <c r="AH191" s="40" t="s">
        <v>976</v>
      </c>
      <c r="AI191" s="40">
        <v>2.87</v>
      </c>
      <c r="AJ191" s="40" t="s">
        <v>976</v>
      </c>
      <c r="AK191" s="40">
        <v>3.9650323826152398</v>
      </c>
      <c r="AL191" s="40" t="s">
        <v>977</v>
      </c>
      <c r="AM191" s="75">
        <v>6.3547826086956499E-2</v>
      </c>
      <c r="AN191" s="40">
        <v>2.87</v>
      </c>
      <c r="AO191" s="40">
        <v>0.35995598325654898</v>
      </c>
      <c r="AP191" s="31" t="s">
        <v>1157</v>
      </c>
      <c r="AQ191" s="31">
        <v>1</v>
      </c>
      <c r="AR191" s="32" t="e">
        <f t="shared" si="55"/>
        <v>#VALUE!</v>
      </c>
      <c r="AS191" s="32" t="e">
        <f t="shared" si="56"/>
        <v>#VALUE!</v>
      </c>
      <c r="AT191" s="32" t="e">
        <f t="shared" si="57"/>
        <v>#VALUE!</v>
      </c>
      <c r="AU191" s="32" t="e">
        <f t="shared" si="58"/>
        <v>#VALUE!</v>
      </c>
      <c r="AV191" s="32" t="e">
        <f t="shared" si="59"/>
        <v>#VALUE!</v>
      </c>
      <c r="AW191" s="32" t="e">
        <f t="shared" si="60"/>
        <v>#VALUE!</v>
      </c>
      <c r="AX191" s="32" t="e">
        <f t="shared" si="61"/>
        <v>#VALUE!</v>
      </c>
      <c r="AY191" s="32" t="e">
        <f t="shared" si="62"/>
        <v>#VALUE!</v>
      </c>
      <c r="AZ191" s="32" t="e">
        <f t="shared" si="63"/>
        <v>#VALUE!</v>
      </c>
      <c r="BA191" s="32" t="e">
        <f t="shared" si="64"/>
        <v>#VALUE!</v>
      </c>
      <c r="BB191" s="32" t="e">
        <f t="shared" si="65"/>
        <v>#VALUE!</v>
      </c>
      <c r="BC191" s="32">
        <f t="shared" si="66"/>
        <v>0.7</v>
      </c>
      <c r="BD191" s="32">
        <f t="shared" si="67"/>
        <v>2.87</v>
      </c>
      <c r="BE191" s="28">
        <v>2.0879999999999999E-2</v>
      </c>
      <c r="BF191" s="32">
        <v>0.23</v>
      </c>
      <c r="BG191" s="32" t="e">
        <f t="shared" si="68"/>
        <v>#VALUE!</v>
      </c>
      <c r="BH191" s="32" t="e">
        <f t="shared" si="69"/>
        <v>#VALUE!</v>
      </c>
      <c r="BI191" s="32" t="e">
        <f t="shared" si="70"/>
        <v>#VALUE!</v>
      </c>
      <c r="BJ191" s="32" t="e">
        <f t="shared" si="71"/>
        <v>#VALUE!</v>
      </c>
      <c r="BK191" s="32" t="e">
        <f t="shared" si="72"/>
        <v>#VALUE!</v>
      </c>
      <c r="BL191" s="32" t="e">
        <f t="shared" si="73"/>
        <v>#VALUE!</v>
      </c>
      <c r="BM191" s="32" t="e">
        <f t="shared" si="74"/>
        <v>#VALUE!</v>
      </c>
      <c r="BN191" s="32" t="e">
        <f t="shared" si="75"/>
        <v>#VALUE!</v>
      </c>
      <c r="BO191" s="32" t="e">
        <f t="shared" si="76"/>
        <v>#VALUE!</v>
      </c>
      <c r="BP191" s="32" t="e">
        <f t="shared" si="77"/>
        <v>#VALUE!</v>
      </c>
      <c r="BQ191" s="32" t="e">
        <f t="shared" si="78"/>
        <v>#VALUE!</v>
      </c>
      <c r="BR191" s="32">
        <f t="shared" si="79"/>
        <v>6.3547826086956513E-2</v>
      </c>
      <c r="BS191" s="32">
        <f t="shared" si="80"/>
        <v>0.26054608695652176</v>
      </c>
      <c r="BT191" s="32"/>
      <c r="BU191" s="32"/>
      <c r="BV191" s="32"/>
      <c r="BW191" s="32"/>
      <c r="BX191" s="32"/>
      <c r="BY191" s="32"/>
      <c r="BZ191" s="32"/>
      <c r="CA191" s="32"/>
      <c r="CB191" s="32"/>
      <c r="CC191" s="32"/>
      <c r="CD191" s="32"/>
      <c r="CE191" s="32">
        <v>6.3547826086956513E-2</v>
      </c>
      <c r="CF191" s="33">
        <v>0.26054608695652176</v>
      </c>
      <c r="CG191" s="77"/>
    </row>
    <row r="192" spans="1:85" x14ac:dyDescent="0.25">
      <c r="A192" s="39">
        <v>3785979</v>
      </c>
      <c r="B192" s="40" t="s">
        <v>907</v>
      </c>
      <c r="C192" s="40" t="str">
        <f>Table14[[#This Row],[Biomarker Abbreviation]]&amp;" // "&amp;Table14[[#This Row],[Parent OFR]]</f>
        <v>BDCIPP // TDCIPP</v>
      </c>
      <c r="D192" s="28" t="s">
        <v>1153</v>
      </c>
      <c r="E192" s="28" t="s">
        <v>1154</v>
      </c>
      <c r="F192" s="40" t="s">
        <v>99</v>
      </c>
      <c r="G192" s="40">
        <v>2023</v>
      </c>
      <c r="H192" s="40" t="s">
        <v>908</v>
      </c>
      <c r="I192" s="40" t="s">
        <v>838</v>
      </c>
      <c r="J192" s="40" t="s">
        <v>919</v>
      </c>
      <c r="K192" s="40" t="s">
        <v>62</v>
      </c>
      <c r="L192" s="40" t="s">
        <v>40</v>
      </c>
      <c r="M192" s="40" t="s">
        <v>41</v>
      </c>
      <c r="N192" s="40">
        <v>69</v>
      </c>
      <c r="O192" s="40" t="s">
        <v>81</v>
      </c>
      <c r="P192" s="40" t="s">
        <v>120</v>
      </c>
      <c r="Q192" s="40" t="s">
        <v>433</v>
      </c>
      <c r="R192" s="40" t="s">
        <v>433</v>
      </c>
      <c r="S192" s="40" t="s">
        <v>433</v>
      </c>
      <c r="T192" s="40" t="s">
        <v>433</v>
      </c>
      <c r="U192" s="40" t="s">
        <v>433</v>
      </c>
      <c r="V192" s="40" t="s">
        <v>433</v>
      </c>
      <c r="W192" s="40" t="s">
        <v>433</v>
      </c>
      <c r="X192" s="40" t="s">
        <v>433</v>
      </c>
      <c r="Y192" s="40" t="s">
        <v>433</v>
      </c>
      <c r="Z192" s="40" t="s">
        <v>433</v>
      </c>
      <c r="AA192" s="40" t="s">
        <v>433</v>
      </c>
      <c r="AB192" s="41">
        <v>0.86</v>
      </c>
      <c r="AC192" s="41">
        <v>2.4500000000000002</v>
      </c>
      <c r="AD192" s="40">
        <v>0.86</v>
      </c>
      <c r="AE192" s="40">
        <v>3.7550843469178998</v>
      </c>
      <c r="AF192" s="40" t="s">
        <v>120</v>
      </c>
      <c r="AG192" s="40">
        <v>0.86</v>
      </c>
      <c r="AH192" s="40" t="s">
        <v>976</v>
      </c>
      <c r="AI192" s="40">
        <v>2.4500000000000002</v>
      </c>
      <c r="AJ192" s="40" t="s">
        <v>976</v>
      </c>
      <c r="AK192" s="40">
        <v>3.7550843469178998</v>
      </c>
      <c r="AL192" s="40" t="s">
        <v>977</v>
      </c>
      <c r="AM192" s="75">
        <v>7.8073043478260898E-2</v>
      </c>
      <c r="AN192" s="40">
        <v>2.4500000000000002</v>
      </c>
      <c r="AO192" s="40">
        <v>0.34089635288541598</v>
      </c>
      <c r="AP192" s="31" t="s">
        <v>1157</v>
      </c>
      <c r="AQ192" s="31">
        <v>1</v>
      </c>
      <c r="AR192" s="32" t="e">
        <f t="shared" si="55"/>
        <v>#VALUE!</v>
      </c>
      <c r="AS192" s="32" t="e">
        <f t="shared" si="56"/>
        <v>#VALUE!</v>
      </c>
      <c r="AT192" s="32" t="e">
        <f t="shared" si="57"/>
        <v>#VALUE!</v>
      </c>
      <c r="AU192" s="32" t="e">
        <f t="shared" si="58"/>
        <v>#VALUE!</v>
      </c>
      <c r="AV192" s="32" t="e">
        <f t="shared" si="59"/>
        <v>#VALUE!</v>
      </c>
      <c r="AW192" s="32" t="e">
        <f t="shared" si="60"/>
        <v>#VALUE!</v>
      </c>
      <c r="AX192" s="32" t="e">
        <f t="shared" si="61"/>
        <v>#VALUE!</v>
      </c>
      <c r="AY192" s="32" t="e">
        <f t="shared" si="62"/>
        <v>#VALUE!</v>
      </c>
      <c r="AZ192" s="32" t="e">
        <f t="shared" si="63"/>
        <v>#VALUE!</v>
      </c>
      <c r="BA192" s="32" t="e">
        <f t="shared" si="64"/>
        <v>#VALUE!</v>
      </c>
      <c r="BB192" s="32" t="e">
        <f t="shared" si="65"/>
        <v>#VALUE!</v>
      </c>
      <c r="BC192" s="32">
        <f t="shared" si="66"/>
        <v>0.86</v>
      </c>
      <c r="BD192" s="32">
        <f t="shared" si="67"/>
        <v>2.4500000000000002</v>
      </c>
      <c r="BE192" s="28">
        <v>2.0879999999999999E-2</v>
      </c>
      <c r="BF192" s="32">
        <v>0.23</v>
      </c>
      <c r="BG192" s="32" t="e">
        <f t="shared" si="68"/>
        <v>#VALUE!</v>
      </c>
      <c r="BH192" s="32" t="e">
        <f t="shared" si="69"/>
        <v>#VALUE!</v>
      </c>
      <c r="BI192" s="32" t="e">
        <f t="shared" si="70"/>
        <v>#VALUE!</v>
      </c>
      <c r="BJ192" s="32" t="e">
        <f t="shared" si="71"/>
        <v>#VALUE!</v>
      </c>
      <c r="BK192" s="32" t="e">
        <f t="shared" si="72"/>
        <v>#VALUE!</v>
      </c>
      <c r="BL192" s="32" t="e">
        <f t="shared" si="73"/>
        <v>#VALUE!</v>
      </c>
      <c r="BM192" s="32" t="e">
        <f t="shared" si="74"/>
        <v>#VALUE!</v>
      </c>
      <c r="BN192" s="32" t="e">
        <f t="shared" si="75"/>
        <v>#VALUE!</v>
      </c>
      <c r="BO192" s="32" t="e">
        <f t="shared" si="76"/>
        <v>#VALUE!</v>
      </c>
      <c r="BP192" s="32" t="e">
        <f t="shared" si="77"/>
        <v>#VALUE!</v>
      </c>
      <c r="BQ192" s="32" t="e">
        <f t="shared" si="78"/>
        <v>#VALUE!</v>
      </c>
      <c r="BR192" s="32">
        <f t="shared" si="79"/>
        <v>7.8073043478260856E-2</v>
      </c>
      <c r="BS192" s="32">
        <f t="shared" si="80"/>
        <v>0.22241739130434782</v>
      </c>
      <c r="BT192" s="32"/>
      <c r="BU192" s="32"/>
      <c r="BV192" s="32"/>
      <c r="BW192" s="32"/>
      <c r="BX192" s="32"/>
      <c r="BY192" s="32"/>
      <c r="BZ192" s="32"/>
      <c r="CA192" s="32"/>
      <c r="CB192" s="32"/>
      <c r="CC192" s="32"/>
      <c r="CD192" s="32"/>
      <c r="CE192" s="32">
        <v>7.8073043478260856E-2</v>
      </c>
      <c r="CF192" s="33">
        <v>0.22241739130434782</v>
      </c>
      <c r="CG192" s="77"/>
    </row>
    <row r="193" spans="1:85" x14ac:dyDescent="0.25">
      <c r="A193" s="39">
        <v>3785979</v>
      </c>
      <c r="B193" s="40" t="s">
        <v>907</v>
      </c>
      <c r="C193" s="40" t="str">
        <f>Table14[[#This Row],[Biomarker Abbreviation]]&amp;" // "&amp;Table14[[#This Row],[Parent OFR]]</f>
        <v>BDCIPP // TDCIPP</v>
      </c>
      <c r="D193" s="28" t="s">
        <v>1153</v>
      </c>
      <c r="E193" s="28" t="s">
        <v>1154</v>
      </c>
      <c r="F193" s="40" t="s">
        <v>99</v>
      </c>
      <c r="G193" s="40">
        <v>2023</v>
      </c>
      <c r="H193" s="40" t="s">
        <v>908</v>
      </c>
      <c r="I193" s="40" t="s">
        <v>838</v>
      </c>
      <c r="J193" s="40" t="s">
        <v>921</v>
      </c>
      <c r="K193" s="40" t="s">
        <v>62</v>
      </c>
      <c r="L193" s="40" t="s">
        <v>40</v>
      </c>
      <c r="M193" s="40" t="s">
        <v>41</v>
      </c>
      <c r="N193" s="40">
        <v>73</v>
      </c>
      <c r="O193" s="40" t="s">
        <v>81</v>
      </c>
      <c r="P193" s="40" t="s">
        <v>120</v>
      </c>
      <c r="Q193" s="40" t="s">
        <v>433</v>
      </c>
      <c r="R193" s="40" t="s">
        <v>433</v>
      </c>
      <c r="S193" s="40" t="s">
        <v>433</v>
      </c>
      <c r="T193" s="40" t="s">
        <v>433</v>
      </c>
      <c r="U193" s="40" t="s">
        <v>433</v>
      </c>
      <c r="V193" s="40" t="s">
        <v>433</v>
      </c>
      <c r="W193" s="40" t="s">
        <v>433</v>
      </c>
      <c r="X193" s="40" t="s">
        <v>433</v>
      </c>
      <c r="Y193" s="40" t="s">
        <v>433</v>
      </c>
      <c r="Z193" s="40" t="s">
        <v>433</v>
      </c>
      <c r="AA193" s="40" t="s">
        <v>433</v>
      </c>
      <c r="AB193" s="41">
        <v>0.98</v>
      </c>
      <c r="AC193" s="41">
        <v>2.46</v>
      </c>
      <c r="AD193" s="40">
        <v>0.98</v>
      </c>
      <c r="AE193" s="40">
        <v>4.3078155986527298</v>
      </c>
      <c r="AF193" s="40" t="s">
        <v>120</v>
      </c>
      <c r="AG193" s="40">
        <v>0.98</v>
      </c>
      <c r="AH193" s="40" t="s">
        <v>976</v>
      </c>
      <c r="AI193" s="40">
        <v>2.46</v>
      </c>
      <c r="AJ193" s="40" t="s">
        <v>976</v>
      </c>
      <c r="AK193" s="40">
        <v>4.3078155986527298</v>
      </c>
      <c r="AL193" s="40" t="s">
        <v>977</v>
      </c>
      <c r="AM193" s="75">
        <v>8.8966956521739096E-2</v>
      </c>
      <c r="AN193" s="40">
        <v>2.46</v>
      </c>
      <c r="AO193" s="40">
        <v>0.39107473782551699</v>
      </c>
      <c r="AP193" s="31" t="s">
        <v>1157</v>
      </c>
      <c r="AQ193" s="31">
        <v>1</v>
      </c>
      <c r="AR193" s="32" t="e">
        <f t="shared" si="55"/>
        <v>#VALUE!</v>
      </c>
      <c r="AS193" s="32" t="e">
        <f t="shared" si="56"/>
        <v>#VALUE!</v>
      </c>
      <c r="AT193" s="32" t="e">
        <f t="shared" si="57"/>
        <v>#VALUE!</v>
      </c>
      <c r="AU193" s="32" t="e">
        <f t="shared" si="58"/>
        <v>#VALUE!</v>
      </c>
      <c r="AV193" s="32" t="e">
        <f t="shared" si="59"/>
        <v>#VALUE!</v>
      </c>
      <c r="AW193" s="32" t="e">
        <f t="shared" si="60"/>
        <v>#VALUE!</v>
      </c>
      <c r="AX193" s="32" t="e">
        <f t="shared" si="61"/>
        <v>#VALUE!</v>
      </c>
      <c r="AY193" s="32" t="e">
        <f t="shared" si="62"/>
        <v>#VALUE!</v>
      </c>
      <c r="AZ193" s="32" t="e">
        <f t="shared" si="63"/>
        <v>#VALUE!</v>
      </c>
      <c r="BA193" s="32" t="e">
        <f t="shared" si="64"/>
        <v>#VALUE!</v>
      </c>
      <c r="BB193" s="32" t="e">
        <f t="shared" si="65"/>
        <v>#VALUE!</v>
      </c>
      <c r="BC193" s="32">
        <f t="shared" si="66"/>
        <v>0.98</v>
      </c>
      <c r="BD193" s="32">
        <f t="shared" si="67"/>
        <v>2.46</v>
      </c>
      <c r="BE193" s="28">
        <v>2.0879999999999999E-2</v>
      </c>
      <c r="BF193" s="32">
        <v>0.23</v>
      </c>
      <c r="BG193" s="32" t="e">
        <f t="shared" si="68"/>
        <v>#VALUE!</v>
      </c>
      <c r="BH193" s="32" t="e">
        <f t="shared" si="69"/>
        <v>#VALUE!</v>
      </c>
      <c r="BI193" s="32" t="e">
        <f t="shared" si="70"/>
        <v>#VALUE!</v>
      </c>
      <c r="BJ193" s="32" t="e">
        <f t="shared" si="71"/>
        <v>#VALUE!</v>
      </c>
      <c r="BK193" s="32" t="e">
        <f t="shared" si="72"/>
        <v>#VALUE!</v>
      </c>
      <c r="BL193" s="32" t="e">
        <f t="shared" si="73"/>
        <v>#VALUE!</v>
      </c>
      <c r="BM193" s="32" t="e">
        <f t="shared" si="74"/>
        <v>#VALUE!</v>
      </c>
      <c r="BN193" s="32" t="e">
        <f t="shared" si="75"/>
        <v>#VALUE!</v>
      </c>
      <c r="BO193" s="32" t="e">
        <f t="shared" si="76"/>
        <v>#VALUE!</v>
      </c>
      <c r="BP193" s="32" t="e">
        <f t="shared" si="77"/>
        <v>#VALUE!</v>
      </c>
      <c r="BQ193" s="32" t="e">
        <f t="shared" si="78"/>
        <v>#VALUE!</v>
      </c>
      <c r="BR193" s="32">
        <f t="shared" si="79"/>
        <v>8.8966956521739124E-2</v>
      </c>
      <c r="BS193" s="32">
        <f t="shared" si="80"/>
        <v>0.22332521739130431</v>
      </c>
      <c r="BT193" s="32"/>
      <c r="BU193" s="32"/>
      <c r="BV193" s="32"/>
      <c r="BW193" s="32"/>
      <c r="BX193" s="32"/>
      <c r="BY193" s="32"/>
      <c r="BZ193" s="32"/>
      <c r="CA193" s="32"/>
      <c r="CB193" s="32"/>
      <c r="CC193" s="32"/>
      <c r="CD193" s="32"/>
      <c r="CE193" s="32">
        <v>8.8966956521739124E-2</v>
      </c>
      <c r="CF193" s="33">
        <v>0.22332521739130431</v>
      </c>
      <c r="CG193" s="77"/>
    </row>
    <row r="194" spans="1:85" x14ac:dyDescent="0.25">
      <c r="A194" s="39">
        <v>3785979</v>
      </c>
      <c r="B194" s="40" t="s">
        <v>907</v>
      </c>
      <c r="C194" s="40" t="str">
        <f>Table14[[#This Row],[Biomarker Abbreviation]]&amp;" // "&amp;Table14[[#This Row],[Parent OFR]]</f>
        <v>BDCIPP // TDCIPP</v>
      </c>
      <c r="D194" s="28" t="s">
        <v>1153</v>
      </c>
      <c r="E194" s="28" t="s">
        <v>1154</v>
      </c>
      <c r="F194" s="40" t="s">
        <v>99</v>
      </c>
      <c r="G194" s="40">
        <v>2023</v>
      </c>
      <c r="H194" s="40" t="s">
        <v>908</v>
      </c>
      <c r="I194" s="40" t="s">
        <v>838</v>
      </c>
      <c r="J194" s="40" t="s">
        <v>923</v>
      </c>
      <c r="K194" s="40" t="s">
        <v>62</v>
      </c>
      <c r="L194" s="40" t="s">
        <v>40</v>
      </c>
      <c r="M194" s="40" t="s">
        <v>41</v>
      </c>
      <c r="N194" s="40">
        <v>74</v>
      </c>
      <c r="O194" s="40" t="s">
        <v>81</v>
      </c>
      <c r="P194" s="40" t="s">
        <v>120</v>
      </c>
      <c r="Q194" s="40" t="s">
        <v>433</v>
      </c>
      <c r="R194" s="40" t="s">
        <v>433</v>
      </c>
      <c r="S194" s="40" t="s">
        <v>433</v>
      </c>
      <c r="T194" s="40" t="s">
        <v>433</v>
      </c>
      <c r="U194" s="40" t="s">
        <v>433</v>
      </c>
      <c r="V194" s="40" t="s">
        <v>433</v>
      </c>
      <c r="W194" s="40" t="s">
        <v>433</v>
      </c>
      <c r="X194" s="40" t="s">
        <v>433</v>
      </c>
      <c r="Y194" s="40" t="s">
        <v>433</v>
      </c>
      <c r="Z194" s="40" t="s">
        <v>433</v>
      </c>
      <c r="AA194" s="40" t="s">
        <v>433</v>
      </c>
      <c r="AB194" s="41">
        <v>0.7</v>
      </c>
      <c r="AC194" s="41">
        <v>2.39</v>
      </c>
      <c r="AD194" s="40">
        <v>0.7</v>
      </c>
      <c r="AE194" s="40">
        <v>2.9343181492580799</v>
      </c>
      <c r="AF194" s="40" t="s">
        <v>120</v>
      </c>
      <c r="AG194" s="40">
        <v>0.7</v>
      </c>
      <c r="AH194" s="40" t="s">
        <v>976</v>
      </c>
      <c r="AI194" s="40">
        <v>2.39</v>
      </c>
      <c r="AJ194" s="40" t="s">
        <v>976</v>
      </c>
      <c r="AK194" s="40">
        <v>2.9343181492580799</v>
      </c>
      <c r="AL194" s="40" t="s">
        <v>977</v>
      </c>
      <c r="AM194" s="75">
        <v>6.3547826086956499E-2</v>
      </c>
      <c r="AN194" s="40">
        <v>2.39</v>
      </c>
      <c r="AO194" s="40">
        <v>0.26638505633264697</v>
      </c>
      <c r="AP194" s="31" t="s">
        <v>1157</v>
      </c>
      <c r="AQ194" s="31">
        <v>1</v>
      </c>
      <c r="AR194" s="32" t="e">
        <f t="shared" si="55"/>
        <v>#VALUE!</v>
      </c>
      <c r="AS194" s="32" t="e">
        <f t="shared" si="56"/>
        <v>#VALUE!</v>
      </c>
      <c r="AT194" s="32" t="e">
        <f t="shared" si="57"/>
        <v>#VALUE!</v>
      </c>
      <c r="AU194" s="32" t="e">
        <f t="shared" si="58"/>
        <v>#VALUE!</v>
      </c>
      <c r="AV194" s="32" t="e">
        <f t="shared" si="59"/>
        <v>#VALUE!</v>
      </c>
      <c r="AW194" s="32" t="e">
        <f t="shared" si="60"/>
        <v>#VALUE!</v>
      </c>
      <c r="AX194" s="32" t="e">
        <f t="shared" si="61"/>
        <v>#VALUE!</v>
      </c>
      <c r="AY194" s="32" t="e">
        <f t="shared" si="62"/>
        <v>#VALUE!</v>
      </c>
      <c r="AZ194" s="32" t="e">
        <f t="shared" si="63"/>
        <v>#VALUE!</v>
      </c>
      <c r="BA194" s="32" t="e">
        <f t="shared" si="64"/>
        <v>#VALUE!</v>
      </c>
      <c r="BB194" s="32" t="e">
        <f t="shared" si="65"/>
        <v>#VALUE!</v>
      </c>
      <c r="BC194" s="32">
        <f t="shared" si="66"/>
        <v>0.7</v>
      </c>
      <c r="BD194" s="32">
        <f t="shared" si="67"/>
        <v>2.39</v>
      </c>
      <c r="BE194" s="28">
        <v>2.0879999999999999E-2</v>
      </c>
      <c r="BF194" s="32">
        <v>0.23</v>
      </c>
      <c r="BG194" s="32" t="e">
        <f t="shared" si="68"/>
        <v>#VALUE!</v>
      </c>
      <c r="BH194" s="32" t="e">
        <f t="shared" si="69"/>
        <v>#VALUE!</v>
      </c>
      <c r="BI194" s="32" t="e">
        <f t="shared" si="70"/>
        <v>#VALUE!</v>
      </c>
      <c r="BJ194" s="32" t="e">
        <f t="shared" si="71"/>
        <v>#VALUE!</v>
      </c>
      <c r="BK194" s="32" t="e">
        <f t="shared" si="72"/>
        <v>#VALUE!</v>
      </c>
      <c r="BL194" s="32" t="e">
        <f t="shared" si="73"/>
        <v>#VALUE!</v>
      </c>
      <c r="BM194" s="32" t="e">
        <f t="shared" si="74"/>
        <v>#VALUE!</v>
      </c>
      <c r="BN194" s="32" t="e">
        <f t="shared" si="75"/>
        <v>#VALUE!</v>
      </c>
      <c r="BO194" s="32" t="e">
        <f t="shared" si="76"/>
        <v>#VALUE!</v>
      </c>
      <c r="BP194" s="32" t="e">
        <f t="shared" si="77"/>
        <v>#VALUE!</v>
      </c>
      <c r="BQ194" s="32" t="e">
        <f t="shared" si="78"/>
        <v>#VALUE!</v>
      </c>
      <c r="BR194" s="32">
        <f t="shared" si="79"/>
        <v>6.3547826086956513E-2</v>
      </c>
      <c r="BS194" s="32">
        <f t="shared" si="80"/>
        <v>0.21697043478260869</v>
      </c>
      <c r="BT194" s="32"/>
      <c r="BU194" s="32"/>
      <c r="BV194" s="32"/>
      <c r="BW194" s="32"/>
      <c r="BX194" s="32"/>
      <c r="BY194" s="32"/>
      <c r="BZ194" s="32"/>
      <c r="CA194" s="32"/>
      <c r="CB194" s="32"/>
      <c r="CC194" s="32"/>
      <c r="CD194" s="32"/>
      <c r="CE194" s="32">
        <v>6.3547826086956513E-2</v>
      </c>
      <c r="CF194" s="33">
        <v>0.21697043478260869</v>
      </c>
      <c r="CG194" s="77"/>
    </row>
    <row r="195" spans="1:85" x14ac:dyDescent="0.25">
      <c r="A195" s="39">
        <v>3785979</v>
      </c>
      <c r="B195" s="40" t="s">
        <v>907</v>
      </c>
      <c r="C195" s="40" t="str">
        <f>Table14[[#This Row],[Biomarker Abbreviation]]&amp;" // "&amp;Table14[[#This Row],[Parent OFR]]</f>
        <v>BDCIPP // TDCIPP</v>
      </c>
      <c r="D195" s="28" t="s">
        <v>1153</v>
      </c>
      <c r="E195" s="28" t="s">
        <v>1154</v>
      </c>
      <c r="F195" s="40" t="s">
        <v>99</v>
      </c>
      <c r="G195" s="40">
        <v>2023</v>
      </c>
      <c r="H195" s="40" t="s">
        <v>908</v>
      </c>
      <c r="I195" s="40" t="s">
        <v>838</v>
      </c>
      <c r="J195" s="40" t="s">
        <v>926</v>
      </c>
      <c r="K195" s="40" t="s">
        <v>62</v>
      </c>
      <c r="L195" s="40" t="s">
        <v>40</v>
      </c>
      <c r="M195" s="40" t="s">
        <v>41</v>
      </c>
      <c r="N195" s="40">
        <v>79</v>
      </c>
      <c r="O195" s="40" t="s">
        <v>81</v>
      </c>
      <c r="P195" s="40" t="s">
        <v>120</v>
      </c>
      <c r="Q195" s="40" t="s">
        <v>433</v>
      </c>
      <c r="R195" s="40" t="s">
        <v>433</v>
      </c>
      <c r="S195" s="40" t="s">
        <v>433</v>
      </c>
      <c r="T195" s="40" t="s">
        <v>433</v>
      </c>
      <c r="U195" s="40" t="s">
        <v>433</v>
      </c>
      <c r="V195" s="40" t="s">
        <v>433</v>
      </c>
      <c r="W195" s="40" t="s">
        <v>433</v>
      </c>
      <c r="X195" s="40" t="s">
        <v>433</v>
      </c>
      <c r="Y195" s="40" t="s">
        <v>433</v>
      </c>
      <c r="Z195" s="40" t="s">
        <v>433</v>
      </c>
      <c r="AA195" s="40" t="s">
        <v>433</v>
      </c>
      <c r="AB195" s="41">
        <v>1</v>
      </c>
      <c r="AC195" s="41">
        <v>2.58</v>
      </c>
      <c r="AD195" s="40">
        <v>1</v>
      </c>
      <c r="AE195" s="40">
        <v>4.7539451462112297</v>
      </c>
      <c r="AF195" s="40" t="s">
        <v>120</v>
      </c>
      <c r="AG195" s="40">
        <v>1</v>
      </c>
      <c r="AH195" s="40" t="s">
        <v>976</v>
      </c>
      <c r="AI195" s="40">
        <v>2.58</v>
      </c>
      <c r="AJ195" s="40" t="s">
        <v>976</v>
      </c>
      <c r="AK195" s="40">
        <v>4.7539451462112297</v>
      </c>
      <c r="AL195" s="40" t="s">
        <v>977</v>
      </c>
      <c r="AM195" s="75">
        <v>9.0782608695652203E-2</v>
      </c>
      <c r="AN195" s="40">
        <v>2.58</v>
      </c>
      <c r="AO195" s="40">
        <v>0.43157554196908898</v>
      </c>
      <c r="AP195" s="31" t="s">
        <v>1157</v>
      </c>
      <c r="AQ195" s="31">
        <v>1</v>
      </c>
      <c r="AR195" s="32" t="e">
        <f t="shared" ref="AR195:AR209" si="81">Q195*$AQ195</f>
        <v>#VALUE!</v>
      </c>
      <c r="AS195" s="32" t="e">
        <f t="shared" ref="AS195:AS209" si="82">R195*$AQ195</f>
        <v>#VALUE!</v>
      </c>
      <c r="AT195" s="32" t="e">
        <f t="shared" ref="AT195:AT209" si="83">S195*$AQ195</f>
        <v>#VALUE!</v>
      </c>
      <c r="AU195" s="32" t="e">
        <f t="shared" ref="AU195:AU209" si="84">T195*$AQ195</f>
        <v>#VALUE!</v>
      </c>
      <c r="AV195" s="32" t="e">
        <f t="shared" ref="AV195:AV209" si="85">U195*$AQ195</f>
        <v>#VALUE!</v>
      </c>
      <c r="AW195" s="32" t="e">
        <f t="shared" ref="AW195:AW209" si="86">V195*$AQ195</f>
        <v>#VALUE!</v>
      </c>
      <c r="AX195" s="32" t="e">
        <f t="shared" ref="AX195:AX209" si="87">W195*$AQ195</f>
        <v>#VALUE!</v>
      </c>
      <c r="AY195" s="32" t="e">
        <f t="shared" ref="AY195:AY209" si="88">X195*$AQ195</f>
        <v>#VALUE!</v>
      </c>
      <c r="AZ195" s="32" t="e">
        <f t="shared" ref="AZ195:AZ209" si="89">Y195*$AQ195</f>
        <v>#VALUE!</v>
      </c>
      <c r="BA195" s="32" t="e">
        <f t="shared" ref="BA195:BA209" si="90">Z195*$AQ195</f>
        <v>#VALUE!</v>
      </c>
      <c r="BB195" s="32" t="e">
        <f t="shared" ref="BB195:BB209" si="91">AA195*$AQ195</f>
        <v>#VALUE!</v>
      </c>
      <c r="BC195" s="32">
        <f t="shared" ref="BC195:BC209" si="92">AB195*$AQ195</f>
        <v>1</v>
      </c>
      <c r="BD195" s="32">
        <f t="shared" ref="BD195:BD209" si="93">AC195*$AQ195</f>
        <v>2.58</v>
      </c>
      <c r="BE195" s="28">
        <v>2.0879999999999999E-2</v>
      </c>
      <c r="BF195" s="32">
        <v>0.23</v>
      </c>
      <c r="BG195" s="32" t="e">
        <f t="shared" ref="BG195:BG209" si="94">AR195*$BE195/$BF195</f>
        <v>#VALUE!</v>
      </c>
      <c r="BH195" s="32" t="e">
        <f t="shared" ref="BH195:BH209" si="95">AS195*$BE195/$BF195</f>
        <v>#VALUE!</v>
      </c>
      <c r="BI195" s="32" t="e">
        <f t="shared" ref="BI195:BI209" si="96">AT195*$BE195/$BF195</f>
        <v>#VALUE!</v>
      </c>
      <c r="BJ195" s="32" t="e">
        <f t="shared" ref="BJ195:BJ209" si="97">AU195*$BE195/$BF195</f>
        <v>#VALUE!</v>
      </c>
      <c r="BK195" s="32" t="e">
        <f t="shared" ref="BK195:BK209" si="98">AV195*$BE195/$BF195</f>
        <v>#VALUE!</v>
      </c>
      <c r="BL195" s="32" t="e">
        <f t="shared" ref="BL195:BL209" si="99">AW195*$BE195/$BF195</f>
        <v>#VALUE!</v>
      </c>
      <c r="BM195" s="32" t="e">
        <f t="shared" ref="BM195:BM209" si="100">AX195*$BE195/$BF195</f>
        <v>#VALUE!</v>
      </c>
      <c r="BN195" s="32" t="e">
        <f t="shared" ref="BN195:BN209" si="101">AY195*$BE195/$BF195</f>
        <v>#VALUE!</v>
      </c>
      <c r="BO195" s="32" t="e">
        <f t="shared" ref="BO195:BO209" si="102">AZ195*$BE195/$BF195</f>
        <v>#VALUE!</v>
      </c>
      <c r="BP195" s="32" t="e">
        <f t="shared" ref="BP195:BP209" si="103">BA195*$BE195/$BF195</f>
        <v>#VALUE!</v>
      </c>
      <c r="BQ195" s="32" t="e">
        <f t="shared" ref="BQ195:BQ209" si="104">BB195*$BE195/$BF195</f>
        <v>#VALUE!</v>
      </c>
      <c r="BR195" s="32">
        <f t="shared" ref="BR195:BR209" si="105">BC195*$BE195/$BF195</f>
        <v>9.0782608695652162E-2</v>
      </c>
      <c r="BS195" s="32">
        <f t="shared" ref="BS195:BS209" si="106">BD195*$BE195/$BF195</f>
        <v>0.2342191304347826</v>
      </c>
      <c r="BT195" s="32"/>
      <c r="BU195" s="32"/>
      <c r="BV195" s="32"/>
      <c r="BW195" s="32"/>
      <c r="BX195" s="32"/>
      <c r="BY195" s="32"/>
      <c r="BZ195" s="32"/>
      <c r="CA195" s="32"/>
      <c r="CB195" s="32"/>
      <c r="CC195" s="32"/>
      <c r="CD195" s="32"/>
      <c r="CE195" s="32">
        <v>9.0782608695652162E-2</v>
      </c>
      <c r="CF195" s="33">
        <v>0.2342191304347826</v>
      </c>
      <c r="CG195" s="77"/>
    </row>
    <row r="196" spans="1:85" x14ac:dyDescent="0.25">
      <c r="A196" s="39">
        <v>3785979</v>
      </c>
      <c r="B196" s="40" t="s">
        <v>907</v>
      </c>
      <c r="C196" s="40" t="str">
        <f>Table14[[#This Row],[Biomarker Abbreviation]]&amp;" // "&amp;Table14[[#This Row],[Parent OFR]]</f>
        <v>BDCIPP // TDCIPP</v>
      </c>
      <c r="D196" s="28" t="s">
        <v>1153</v>
      </c>
      <c r="E196" s="28" t="s">
        <v>1154</v>
      </c>
      <c r="F196" s="40" t="s">
        <v>99</v>
      </c>
      <c r="G196" s="40">
        <v>2023</v>
      </c>
      <c r="H196" s="40" t="s">
        <v>908</v>
      </c>
      <c r="I196" s="40" t="s">
        <v>838</v>
      </c>
      <c r="J196" s="40" t="s">
        <v>928</v>
      </c>
      <c r="K196" s="40" t="s">
        <v>62</v>
      </c>
      <c r="L196" s="40" t="s">
        <v>40</v>
      </c>
      <c r="M196" s="40" t="s">
        <v>41</v>
      </c>
      <c r="N196" s="40">
        <v>80</v>
      </c>
      <c r="O196" s="40" t="s">
        <v>81</v>
      </c>
      <c r="P196" s="40" t="s">
        <v>120</v>
      </c>
      <c r="Q196" s="40" t="s">
        <v>433</v>
      </c>
      <c r="R196" s="40" t="s">
        <v>433</v>
      </c>
      <c r="S196" s="40" t="s">
        <v>433</v>
      </c>
      <c r="T196" s="40" t="s">
        <v>433</v>
      </c>
      <c r="U196" s="40" t="s">
        <v>433</v>
      </c>
      <c r="V196" s="40" t="s">
        <v>433</v>
      </c>
      <c r="W196" s="40" t="s">
        <v>433</v>
      </c>
      <c r="X196" s="40" t="s">
        <v>433</v>
      </c>
      <c r="Y196" s="40" t="s">
        <v>433</v>
      </c>
      <c r="Z196" s="40" t="s">
        <v>433</v>
      </c>
      <c r="AA196" s="40" t="s">
        <v>433</v>
      </c>
      <c r="AB196" s="41">
        <v>0.81</v>
      </c>
      <c r="AC196" s="41">
        <v>2.42</v>
      </c>
      <c r="AD196" s="40">
        <v>0.81</v>
      </c>
      <c r="AE196" s="40">
        <v>3.4658129145952099</v>
      </c>
      <c r="AF196" s="40" t="s">
        <v>120</v>
      </c>
      <c r="AG196" s="40">
        <v>0.81</v>
      </c>
      <c r="AH196" s="40" t="s">
        <v>976</v>
      </c>
      <c r="AI196" s="40">
        <v>2.42</v>
      </c>
      <c r="AJ196" s="40" t="s">
        <v>976</v>
      </c>
      <c r="AK196" s="40">
        <v>3.4658129145952099</v>
      </c>
      <c r="AL196" s="40" t="s">
        <v>977</v>
      </c>
      <c r="AM196" s="75">
        <v>7.3533913043478297E-2</v>
      </c>
      <c r="AN196" s="40">
        <v>2.42</v>
      </c>
      <c r="AO196" s="40">
        <v>0.31463553763803498</v>
      </c>
      <c r="AP196" s="31" t="s">
        <v>1157</v>
      </c>
      <c r="AQ196" s="31">
        <v>1</v>
      </c>
      <c r="AR196" s="32" t="e">
        <f t="shared" si="81"/>
        <v>#VALUE!</v>
      </c>
      <c r="AS196" s="32" t="e">
        <f t="shared" si="82"/>
        <v>#VALUE!</v>
      </c>
      <c r="AT196" s="32" t="e">
        <f t="shared" si="83"/>
        <v>#VALUE!</v>
      </c>
      <c r="AU196" s="32" t="e">
        <f t="shared" si="84"/>
        <v>#VALUE!</v>
      </c>
      <c r="AV196" s="32" t="e">
        <f t="shared" si="85"/>
        <v>#VALUE!</v>
      </c>
      <c r="AW196" s="32" t="e">
        <f t="shared" si="86"/>
        <v>#VALUE!</v>
      </c>
      <c r="AX196" s="32" t="e">
        <f t="shared" si="87"/>
        <v>#VALUE!</v>
      </c>
      <c r="AY196" s="32" t="e">
        <f t="shared" si="88"/>
        <v>#VALUE!</v>
      </c>
      <c r="AZ196" s="32" t="e">
        <f t="shared" si="89"/>
        <v>#VALUE!</v>
      </c>
      <c r="BA196" s="32" t="e">
        <f t="shared" si="90"/>
        <v>#VALUE!</v>
      </c>
      <c r="BB196" s="32" t="e">
        <f t="shared" si="91"/>
        <v>#VALUE!</v>
      </c>
      <c r="BC196" s="32">
        <f t="shared" si="92"/>
        <v>0.81</v>
      </c>
      <c r="BD196" s="32">
        <f t="shared" si="93"/>
        <v>2.42</v>
      </c>
      <c r="BE196" s="28">
        <v>2.0879999999999999E-2</v>
      </c>
      <c r="BF196" s="32">
        <v>0.23</v>
      </c>
      <c r="BG196" s="32" t="e">
        <f t="shared" si="94"/>
        <v>#VALUE!</v>
      </c>
      <c r="BH196" s="32" t="e">
        <f t="shared" si="95"/>
        <v>#VALUE!</v>
      </c>
      <c r="BI196" s="32" t="e">
        <f t="shared" si="96"/>
        <v>#VALUE!</v>
      </c>
      <c r="BJ196" s="32" t="e">
        <f t="shared" si="97"/>
        <v>#VALUE!</v>
      </c>
      <c r="BK196" s="32" t="e">
        <f t="shared" si="98"/>
        <v>#VALUE!</v>
      </c>
      <c r="BL196" s="32" t="e">
        <f t="shared" si="99"/>
        <v>#VALUE!</v>
      </c>
      <c r="BM196" s="32" t="e">
        <f t="shared" si="100"/>
        <v>#VALUE!</v>
      </c>
      <c r="BN196" s="32" t="e">
        <f t="shared" si="101"/>
        <v>#VALUE!</v>
      </c>
      <c r="BO196" s="32" t="e">
        <f t="shared" si="102"/>
        <v>#VALUE!</v>
      </c>
      <c r="BP196" s="32" t="e">
        <f t="shared" si="103"/>
        <v>#VALUE!</v>
      </c>
      <c r="BQ196" s="32" t="e">
        <f t="shared" si="104"/>
        <v>#VALUE!</v>
      </c>
      <c r="BR196" s="32">
        <f t="shared" si="105"/>
        <v>7.3533913043478269E-2</v>
      </c>
      <c r="BS196" s="32">
        <f t="shared" si="106"/>
        <v>0.21969391304347821</v>
      </c>
      <c r="BT196" s="32"/>
      <c r="BU196" s="32"/>
      <c r="BV196" s="32"/>
      <c r="BW196" s="32"/>
      <c r="BX196" s="32"/>
      <c r="BY196" s="32"/>
      <c r="BZ196" s="32"/>
      <c r="CA196" s="32"/>
      <c r="CB196" s="32"/>
      <c r="CC196" s="32"/>
      <c r="CD196" s="32"/>
      <c r="CE196" s="32">
        <v>7.3533913043478269E-2</v>
      </c>
      <c r="CF196" s="33">
        <v>0.21969391304347821</v>
      </c>
      <c r="CG196" s="77"/>
    </row>
    <row r="197" spans="1:85" x14ac:dyDescent="0.25">
      <c r="A197" s="39">
        <v>3785979</v>
      </c>
      <c r="B197" s="40" t="s">
        <v>907</v>
      </c>
      <c r="C197" s="40" t="str">
        <f>Table14[[#This Row],[Biomarker Abbreviation]]&amp;" // "&amp;Table14[[#This Row],[Parent OFR]]</f>
        <v>BDCIPP // TDCIPP</v>
      </c>
      <c r="D197" s="28" t="s">
        <v>1153</v>
      </c>
      <c r="E197" s="28" t="s">
        <v>1154</v>
      </c>
      <c r="F197" s="40" t="s">
        <v>99</v>
      </c>
      <c r="G197" s="40">
        <v>2023</v>
      </c>
      <c r="H197" s="40" t="s">
        <v>908</v>
      </c>
      <c r="I197" s="40" t="s">
        <v>838</v>
      </c>
      <c r="J197" s="40" t="s">
        <v>930</v>
      </c>
      <c r="K197" s="40" t="s">
        <v>62</v>
      </c>
      <c r="L197" s="40" t="s">
        <v>40</v>
      </c>
      <c r="M197" s="40" t="s">
        <v>41</v>
      </c>
      <c r="N197" s="40">
        <v>82</v>
      </c>
      <c r="O197" s="40" t="s">
        <v>81</v>
      </c>
      <c r="P197" s="40" t="s">
        <v>120</v>
      </c>
      <c r="Q197" s="40" t="s">
        <v>433</v>
      </c>
      <c r="R197" s="40" t="s">
        <v>433</v>
      </c>
      <c r="S197" s="40" t="s">
        <v>433</v>
      </c>
      <c r="T197" s="40" t="s">
        <v>433</v>
      </c>
      <c r="U197" s="40" t="s">
        <v>433</v>
      </c>
      <c r="V197" s="40" t="s">
        <v>433</v>
      </c>
      <c r="W197" s="40" t="s">
        <v>433</v>
      </c>
      <c r="X197" s="40" t="s">
        <v>433</v>
      </c>
      <c r="Y197" s="40" t="s">
        <v>433</v>
      </c>
      <c r="Z197" s="40" t="s">
        <v>433</v>
      </c>
      <c r="AA197" s="40" t="s">
        <v>433</v>
      </c>
      <c r="AB197" s="41">
        <v>0.93</v>
      </c>
      <c r="AC197" s="41">
        <v>2.85</v>
      </c>
      <c r="AD197" s="40">
        <v>0.93</v>
      </c>
      <c r="AE197" s="40">
        <v>5.20758258811441</v>
      </c>
      <c r="AF197" s="40" t="s">
        <v>120</v>
      </c>
      <c r="AG197" s="40">
        <v>0.93</v>
      </c>
      <c r="AH197" s="40" t="s">
        <v>976</v>
      </c>
      <c r="AI197" s="40">
        <v>2.85</v>
      </c>
      <c r="AJ197" s="40" t="s">
        <v>976</v>
      </c>
      <c r="AK197" s="40">
        <v>5.20758258811441</v>
      </c>
      <c r="AL197" s="40" t="s">
        <v>977</v>
      </c>
      <c r="AM197" s="75">
        <v>8.4427826086956495E-2</v>
      </c>
      <c r="AN197" s="40">
        <v>2.85</v>
      </c>
      <c r="AO197" s="40">
        <v>0.47275793234708202</v>
      </c>
      <c r="AP197" s="31" t="s">
        <v>1157</v>
      </c>
      <c r="AQ197" s="31">
        <v>1</v>
      </c>
      <c r="AR197" s="32" t="e">
        <f t="shared" si="81"/>
        <v>#VALUE!</v>
      </c>
      <c r="AS197" s="32" t="e">
        <f t="shared" si="82"/>
        <v>#VALUE!</v>
      </c>
      <c r="AT197" s="32" t="e">
        <f t="shared" si="83"/>
        <v>#VALUE!</v>
      </c>
      <c r="AU197" s="32" t="e">
        <f t="shared" si="84"/>
        <v>#VALUE!</v>
      </c>
      <c r="AV197" s="32" t="e">
        <f t="shared" si="85"/>
        <v>#VALUE!</v>
      </c>
      <c r="AW197" s="32" t="e">
        <f t="shared" si="86"/>
        <v>#VALUE!</v>
      </c>
      <c r="AX197" s="32" t="e">
        <f t="shared" si="87"/>
        <v>#VALUE!</v>
      </c>
      <c r="AY197" s="32" t="e">
        <f t="shared" si="88"/>
        <v>#VALUE!</v>
      </c>
      <c r="AZ197" s="32" t="e">
        <f t="shared" si="89"/>
        <v>#VALUE!</v>
      </c>
      <c r="BA197" s="32" t="e">
        <f t="shared" si="90"/>
        <v>#VALUE!</v>
      </c>
      <c r="BB197" s="32" t="e">
        <f t="shared" si="91"/>
        <v>#VALUE!</v>
      </c>
      <c r="BC197" s="32">
        <f t="shared" si="92"/>
        <v>0.93</v>
      </c>
      <c r="BD197" s="32">
        <f t="shared" si="93"/>
        <v>2.85</v>
      </c>
      <c r="BE197" s="28">
        <v>2.0879999999999999E-2</v>
      </c>
      <c r="BF197" s="32">
        <v>0.23</v>
      </c>
      <c r="BG197" s="32" t="e">
        <f t="shared" si="94"/>
        <v>#VALUE!</v>
      </c>
      <c r="BH197" s="32" t="e">
        <f t="shared" si="95"/>
        <v>#VALUE!</v>
      </c>
      <c r="BI197" s="32" t="e">
        <f t="shared" si="96"/>
        <v>#VALUE!</v>
      </c>
      <c r="BJ197" s="32" t="e">
        <f t="shared" si="97"/>
        <v>#VALUE!</v>
      </c>
      <c r="BK197" s="32" t="e">
        <f t="shared" si="98"/>
        <v>#VALUE!</v>
      </c>
      <c r="BL197" s="32" t="e">
        <f t="shared" si="99"/>
        <v>#VALUE!</v>
      </c>
      <c r="BM197" s="32" t="e">
        <f t="shared" si="100"/>
        <v>#VALUE!</v>
      </c>
      <c r="BN197" s="32" t="e">
        <f t="shared" si="101"/>
        <v>#VALUE!</v>
      </c>
      <c r="BO197" s="32" t="e">
        <f t="shared" si="102"/>
        <v>#VALUE!</v>
      </c>
      <c r="BP197" s="32" t="e">
        <f t="shared" si="103"/>
        <v>#VALUE!</v>
      </c>
      <c r="BQ197" s="32" t="e">
        <f t="shared" si="104"/>
        <v>#VALUE!</v>
      </c>
      <c r="BR197" s="32">
        <f t="shared" si="105"/>
        <v>8.4427826086956509E-2</v>
      </c>
      <c r="BS197" s="32">
        <f t="shared" si="106"/>
        <v>0.25873043478260865</v>
      </c>
      <c r="BT197" s="32"/>
      <c r="BU197" s="32"/>
      <c r="BV197" s="32"/>
      <c r="BW197" s="32"/>
      <c r="BX197" s="32"/>
      <c r="BY197" s="32"/>
      <c r="BZ197" s="32"/>
      <c r="CA197" s="32"/>
      <c r="CB197" s="32"/>
      <c r="CC197" s="32"/>
      <c r="CD197" s="32"/>
      <c r="CE197" s="32">
        <v>8.4427826086956509E-2</v>
      </c>
      <c r="CF197" s="33">
        <v>0.25873043478260865</v>
      </c>
      <c r="CG197" s="77"/>
    </row>
    <row r="198" spans="1:85" x14ac:dyDescent="0.25">
      <c r="A198" s="39">
        <v>3785979</v>
      </c>
      <c r="B198" s="40" t="s">
        <v>907</v>
      </c>
      <c r="C198" s="40" t="str">
        <f>Table14[[#This Row],[Biomarker Abbreviation]]&amp;" // "&amp;Table14[[#This Row],[Parent OFR]]</f>
        <v>BDCIPP // TDCIPP</v>
      </c>
      <c r="D198" s="28" t="s">
        <v>1153</v>
      </c>
      <c r="E198" s="28" t="s">
        <v>1154</v>
      </c>
      <c r="F198" s="40" t="s">
        <v>99</v>
      </c>
      <c r="G198" s="40">
        <v>2023</v>
      </c>
      <c r="H198" s="40" t="s">
        <v>908</v>
      </c>
      <c r="I198" s="40" t="s">
        <v>838</v>
      </c>
      <c r="J198" s="40" t="s">
        <v>932</v>
      </c>
      <c r="K198" s="40" t="s">
        <v>62</v>
      </c>
      <c r="L198" s="40" t="s">
        <v>40</v>
      </c>
      <c r="M198" s="40" t="s">
        <v>41</v>
      </c>
      <c r="N198" s="40">
        <v>97</v>
      </c>
      <c r="O198" s="40" t="s">
        <v>81</v>
      </c>
      <c r="P198" s="40" t="s">
        <v>120</v>
      </c>
      <c r="Q198" s="40" t="s">
        <v>433</v>
      </c>
      <c r="R198" s="40" t="s">
        <v>433</v>
      </c>
      <c r="S198" s="40" t="s">
        <v>433</v>
      </c>
      <c r="T198" s="40" t="s">
        <v>433</v>
      </c>
      <c r="U198" s="40" t="s">
        <v>433</v>
      </c>
      <c r="V198" s="40" t="s">
        <v>433</v>
      </c>
      <c r="W198" s="40" t="s">
        <v>433</v>
      </c>
      <c r="X198" s="40" t="s">
        <v>433</v>
      </c>
      <c r="Y198" s="40" t="s">
        <v>433</v>
      </c>
      <c r="Z198" s="40" t="s">
        <v>433</v>
      </c>
      <c r="AA198" s="40" t="s">
        <v>433</v>
      </c>
      <c r="AB198" s="41">
        <v>0.7</v>
      </c>
      <c r="AC198" s="41">
        <v>2.64</v>
      </c>
      <c r="AD198" s="40">
        <v>0.7</v>
      </c>
      <c r="AE198" s="40">
        <v>3.4560083910924302</v>
      </c>
      <c r="AF198" s="40" t="s">
        <v>120</v>
      </c>
      <c r="AG198" s="40">
        <v>0.7</v>
      </c>
      <c r="AH198" s="40" t="s">
        <v>976</v>
      </c>
      <c r="AI198" s="40">
        <v>2.64</v>
      </c>
      <c r="AJ198" s="40" t="s">
        <v>976</v>
      </c>
      <c r="AK198" s="40">
        <v>3.4560083910924302</v>
      </c>
      <c r="AL198" s="40" t="s">
        <v>977</v>
      </c>
      <c r="AM198" s="75">
        <v>6.3547826086956499E-2</v>
      </c>
      <c r="AN198" s="40">
        <v>2.64</v>
      </c>
      <c r="AO198" s="40">
        <v>0.31374545741743498</v>
      </c>
      <c r="AP198" s="31" t="s">
        <v>1157</v>
      </c>
      <c r="AQ198" s="31">
        <v>1</v>
      </c>
      <c r="AR198" s="32" t="e">
        <f t="shared" si="81"/>
        <v>#VALUE!</v>
      </c>
      <c r="AS198" s="32" t="e">
        <f t="shared" si="82"/>
        <v>#VALUE!</v>
      </c>
      <c r="AT198" s="32" t="e">
        <f t="shared" si="83"/>
        <v>#VALUE!</v>
      </c>
      <c r="AU198" s="32" t="e">
        <f t="shared" si="84"/>
        <v>#VALUE!</v>
      </c>
      <c r="AV198" s="32" t="e">
        <f t="shared" si="85"/>
        <v>#VALUE!</v>
      </c>
      <c r="AW198" s="32" t="e">
        <f t="shared" si="86"/>
        <v>#VALUE!</v>
      </c>
      <c r="AX198" s="32" t="e">
        <f t="shared" si="87"/>
        <v>#VALUE!</v>
      </c>
      <c r="AY198" s="32" t="e">
        <f t="shared" si="88"/>
        <v>#VALUE!</v>
      </c>
      <c r="AZ198" s="32" t="e">
        <f t="shared" si="89"/>
        <v>#VALUE!</v>
      </c>
      <c r="BA198" s="32" t="e">
        <f t="shared" si="90"/>
        <v>#VALUE!</v>
      </c>
      <c r="BB198" s="32" t="e">
        <f t="shared" si="91"/>
        <v>#VALUE!</v>
      </c>
      <c r="BC198" s="32">
        <f t="shared" si="92"/>
        <v>0.7</v>
      </c>
      <c r="BD198" s="32">
        <f t="shared" si="93"/>
        <v>2.64</v>
      </c>
      <c r="BE198" s="28">
        <v>2.0879999999999999E-2</v>
      </c>
      <c r="BF198" s="32">
        <v>0.23</v>
      </c>
      <c r="BG198" s="32" t="e">
        <f t="shared" si="94"/>
        <v>#VALUE!</v>
      </c>
      <c r="BH198" s="32" t="e">
        <f t="shared" si="95"/>
        <v>#VALUE!</v>
      </c>
      <c r="BI198" s="32" t="e">
        <f t="shared" si="96"/>
        <v>#VALUE!</v>
      </c>
      <c r="BJ198" s="32" t="e">
        <f t="shared" si="97"/>
        <v>#VALUE!</v>
      </c>
      <c r="BK198" s="32" t="e">
        <f t="shared" si="98"/>
        <v>#VALUE!</v>
      </c>
      <c r="BL198" s="32" t="e">
        <f t="shared" si="99"/>
        <v>#VALUE!</v>
      </c>
      <c r="BM198" s="32" t="e">
        <f t="shared" si="100"/>
        <v>#VALUE!</v>
      </c>
      <c r="BN198" s="32" t="e">
        <f t="shared" si="101"/>
        <v>#VALUE!</v>
      </c>
      <c r="BO198" s="32" t="e">
        <f t="shared" si="102"/>
        <v>#VALUE!</v>
      </c>
      <c r="BP198" s="32" t="e">
        <f t="shared" si="103"/>
        <v>#VALUE!</v>
      </c>
      <c r="BQ198" s="32" t="e">
        <f t="shared" si="104"/>
        <v>#VALUE!</v>
      </c>
      <c r="BR198" s="32">
        <f t="shared" si="105"/>
        <v>6.3547826086956513E-2</v>
      </c>
      <c r="BS198" s="32">
        <f t="shared" si="106"/>
        <v>0.23966608695652172</v>
      </c>
      <c r="BT198" s="32"/>
      <c r="BU198" s="32"/>
      <c r="BV198" s="32"/>
      <c r="BW198" s="32"/>
      <c r="BX198" s="32"/>
      <c r="BY198" s="32"/>
      <c r="BZ198" s="32"/>
      <c r="CA198" s="32"/>
      <c r="CB198" s="32"/>
      <c r="CC198" s="32"/>
      <c r="CD198" s="32"/>
      <c r="CE198" s="32">
        <v>6.3547826086956513E-2</v>
      </c>
      <c r="CF198" s="33">
        <v>0.23966608695652172</v>
      </c>
      <c r="CG198" s="77"/>
    </row>
    <row r="199" spans="1:85" x14ac:dyDescent="0.25">
      <c r="A199" s="39">
        <v>3785979</v>
      </c>
      <c r="B199" s="40" t="s">
        <v>907</v>
      </c>
      <c r="C199" s="40" t="str">
        <f>Table14[[#This Row],[Biomarker Abbreviation]]&amp;" // "&amp;Table14[[#This Row],[Parent OFR]]</f>
        <v>BDCIPP // TDCIPP</v>
      </c>
      <c r="D199" s="28" t="s">
        <v>1153</v>
      </c>
      <c r="E199" s="28" t="s">
        <v>1154</v>
      </c>
      <c r="F199" s="40" t="s">
        <v>99</v>
      </c>
      <c r="G199" s="40">
        <v>2023</v>
      </c>
      <c r="H199" s="40" t="s">
        <v>908</v>
      </c>
      <c r="I199" s="40" t="s">
        <v>838</v>
      </c>
      <c r="J199" s="40" t="s">
        <v>934</v>
      </c>
      <c r="K199" s="40" t="s">
        <v>62</v>
      </c>
      <c r="L199" s="40" t="s">
        <v>40</v>
      </c>
      <c r="M199" s="40" t="s">
        <v>41</v>
      </c>
      <c r="N199" s="40">
        <v>107</v>
      </c>
      <c r="O199" s="40" t="s">
        <v>81</v>
      </c>
      <c r="P199" s="40" t="s">
        <v>120</v>
      </c>
      <c r="Q199" s="40" t="s">
        <v>433</v>
      </c>
      <c r="R199" s="40" t="s">
        <v>433</v>
      </c>
      <c r="S199" s="40" t="s">
        <v>433</v>
      </c>
      <c r="T199" s="40" t="s">
        <v>433</v>
      </c>
      <c r="U199" s="40" t="s">
        <v>433</v>
      </c>
      <c r="V199" s="40" t="s">
        <v>433</v>
      </c>
      <c r="W199" s="40" t="s">
        <v>433</v>
      </c>
      <c r="X199" s="40" t="s">
        <v>433</v>
      </c>
      <c r="Y199" s="40" t="s">
        <v>433</v>
      </c>
      <c r="Z199" s="40" t="s">
        <v>433</v>
      </c>
      <c r="AA199" s="40" t="s">
        <v>433</v>
      </c>
      <c r="AB199" s="41">
        <v>0.74</v>
      </c>
      <c r="AC199" s="41">
        <v>2.61</v>
      </c>
      <c r="AD199" s="40">
        <v>0.74</v>
      </c>
      <c r="AE199" s="40">
        <v>3.58545576938169</v>
      </c>
      <c r="AF199" s="40" t="s">
        <v>120</v>
      </c>
      <c r="AG199" s="40">
        <v>0.74</v>
      </c>
      <c r="AH199" s="40" t="s">
        <v>976</v>
      </c>
      <c r="AI199" s="40">
        <v>2.61</v>
      </c>
      <c r="AJ199" s="40" t="s">
        <v>976</v>
      </c>
      <c r="AK199" s="40">
        <v>3.58545576938169</v>
      </c>
      <c r="AL199" s="40" t="s">
        <v>977</v>
      </c>
      <c r="AM199" s="75">
        <v>6.7179130434782602E-2</v>
      </c>
      <c r="AN199" s="40">
        <v>2.61</v>
      </c>
      <c r="AO199" s="40">
        <v>0.32549702810734599</v>
      </c>
      <c r="AP199" s="31" t="s">
        <v>1157</v>
      </c>
      <c r="AQ199" s="31">
        <v>1</v>
      </c>
      <c r="AR199" s="32" t="e">
        <f t="shared" si="81"/>
        <v>#VALUE!</v>
      </c>
      <c r="AS199" s="32" t="e">
        <f t="shared" si="82"/>
        <v>#VALUE!</v>
      </c>
      <c r="AT199" s="32" t="e">
        <f t="shared" si="83"/>
        <v>#VALUE!</v>
      </c>
      <c r="AU199" s="32" t="e">
        <f t="shared" si="84"/>
        <v>#VALUE!</v>
      </c>
      <c r="AV199" s="32" t="e">
        <f t="shared" si="85"/>
        <v>#VALUE!</v>
      </c>
      <c r="AW199" s="32" t="e">
        <f t="shared" si="86"/>
        <v>#VALUE!</v>
      </c>
      <c r="AX199" s="32" t="e">
        <f t="shared" si="87"/>
        <v>#VALUE!</v>
      </c>
      <c r="AY199" s="32" t="e">
        <f t="shared" si="88"/>
        <v>#VALUE!</v>
      </c>
      <c r="AZ199" s="32" t="e">
        <f t="shared" si="89"/>
        <v>#VALUE!</v>
      </c>
      <c r="BA199" s="32" t="e">
        <f t="shared" si="90"/>
        <v>#VALUE!</v>
      </c>
      <c r="BB199" s="32" t="e">
        <f t="shared" si="91"/>
        <v>#VALUE!</v>
      </c>
      <c r="BC199" s="32">
        <f t="shared" si="92"/>
        <v>0.74</v>
      </c>
      <c r="BD199" s="32">
        <f t="shared" si="93"/>
        <v>2.61</v>
      </c>
      <c r="BE199" s="28">
        <v>2.0879999999999999E-2</v>
      </c>
      <c r="BF199" s="32">
        <v>0.23</v>
      </c>
      <c r="BG199" s="32" t="e">
        <f t="shared" si="94"/>
        <v>#VALUE!</v>
      </c>
      <c r="BH199" s="32" t="e">
        <f t="shared" si="95"/>
        <v>#VALUE!</v>
      </c>
      <c r="BI199" s="32" t="e">
        <f t="shared" si="96"/>
        <v>#VALUE!</v>
      </c>
      <c r="BJ199" s="32" t="e">
        <f t="shared" si="97"/>
        <v>#VALUE!</v>
      </c>
      <c r="BK199" s="32" t="e">
        <f t="shared" si="98"/>
        <v>#VALUE!</v>
      </c>
      <c r="BL199" s="32" t="e">
        <f t="shared" si="99"/>
        <v>#VALUE!</v>
      </c>
      <c r="BM199" s="32" t="e">
        <f t="shared" si="100"/>
        <v>#VALUE!</v>
      </c>
      <c r="BN199" s="32" t="e">
        <f t="shared" si="101"/>
        <v>#VALUE!</v>
      </c>
      <c r="BO199" s="32" t="e">
        <f t="shared" si="102"/>
        <v>#VALUE!</v>
      </c>
      <c r="BP199" s="32" t="e">
        <f t="shared" si="103"/>
        <v>#VALUE!</v>
      </c>
      <c r="BQ199" s="32" t="e">
        <f t="shared" si="104"/>
        <v>#VALUE!</v>
      </c>
      <c r="BR199" s="32">
        <f t="shared" si="105"/>
        <v>6.7179130434782602E-2</v>
      </c>
      <c r="BS199" s="32">
        <f t="shared" si="106"/>
        <v>0.23694260869565215</v>
      </c>
      <c r="BT199" s="32"/>
      <c r="BU199" s="32"/>
      <c r="BV199" s="32"/>
      <c r="BW199" s="32"/>
      <c r="BX199" s="32"/>
      <c r="BY199" s="32"/>
      <c r="BZ199" s="32"/>
      <c r="CA199" s="32"/>
      <c r="CB199" s="32"/>
      <c r="CC199" s="32"/>
      <c r="CD199" s="32"/>
      <c r="CE199" s="32">
        <v>6.7179130434782602E-2</v>
      </c>
      <c r="CF199" s="33">
        <v>0.23694260869565215</v>
      </c>
      <c r="CG199" s="77"/>
    </row>
    <row r="200" spans="1:85" x14ac:dyDescent="0.25">
      <c r="A200" s="39">
        <v>3785979</v>
      </c>
      <c r="B200" s="40" t="s">
        <v>907</v>
      </c>
      <c r="C200" s="40" t="str">
        <f>Table14[[#This Row],[Biomarker Abbreviation]]&amp;" // "&amp;Table14[[#This Row],[Parent OFR]]</f>
        <v>BDCIPP // TDCIPP</v>
      </c>
      <c r="D200" s="28" t="s">
        <v>1153</v>
      </c>
      <c r="E200" s="28" t="s">
        <v>1154</v>
      </c>
      <c r="F200" s="40" t="s">
        <v>99</v>
      </c>
      <c r="G200" s="40">
        <v>2023</v>
      </c>
      <c r="H200" s="40" t="s">
        <v>908</v>
      </c>
      <c r="I200" s="40" t="s">
        <v>838</v>
      </c>
      <c r="J200" s="40" t="s">
        <v>935</v>
      </c>
      <c r="K200" s="40" t="s">
        <v>62</v>
      </c>
      <c r="L200" s="40" t="s">
        <v>40</v>
      </c>
      <c r="M200" s="40" t="s">
        <v>41</v>
      </c>
      <c r="N200" s="40">
        <v>108</v>
      </c>
      <c r="O200" s="40" t="s">
        <v>81</v>
      </c>
      <c r="P200" s="40" t="s">
        <v>120</v>
      </c>
      <c r="Q200" s="40" t="s">
        <v>433</v>
      </c>
      <c r="R200" s="40" t="s">
        <v>433</v>
      </c>
      <c r="S200" s="40" t="s">
        <v>433</v>
      </c>
      <c r="T200" s="40" t="s">
        <v>433</v>
      </c>
      <c r="U200" s="40" t="s">
        <v>433</v>
      </c>
      <c r="V200" s="40" t="s">
        <v>433</v>
      </c>
      <c r="W200" s="40" t="s">
        <v>433</v>
      </c>
      <c r="X200" s="40" t="s">
        <v>433</v>
      </c>
      <c r="Y200" s="40" t="s">
        <v>433</v>
      </c>
      <c r="Z200" s="40" t="s">
        <v>433</v>
      </c>
      <c r="AA200" s="40" t="s">
        <v>433</v>
      </c>
      <c r="AB200" s="41">
        <v>0.8</v>
      </c>
      <c r="AC200" s="41">
        <v>2.34</v>
      </c>
      <c r="AD200" s="40">
        <v>0.8</v>
      </c>
      <c r="AE200" s="40">
        <v>3.2388887361923699</v>
      </c>
      <c r="AF200" s="40" t="s">
        <v>120</v>
      </c>
      <c r="AG200" s="40">
        <v>0.8</v>
      </c>
      <c r="AH200" s="40" t="s">
        <v>976</v>
      </c>
      <c r="AI200" s="40">
        <v>2.34</v>
      </c>
      <c r="AJ200" s="40" t="s">
        <v>976</v>
      </c>
      <c r="AK200" s="40">
        <v>3.2388887361923699</v>
      </c>
      <c r="AL200" s="40" t="s">
        <v>977</v>
      </c>
      <c r="AM200" s="75">
        <v>7.2626086956521702E-2</v>
      </c>
      <c r="AN200" s="40">
        <v>2.34</v>
      </c>
      <c r="AO200" s="40">
        <v>0.29403476874650702</v>
      </c>
      <c r="AP200" s="31" t="s">
        <v>1157</v>
      </c>
      <c r="AQ200" s="31">
        <v>1</v>
      </c>
      <c r="AR200" s="32" t="e">
        <f t="shared" si="81"/>
        <v>#VALUE!</v>
      </c>
      <c r="AS200" s="32" t="e">
        <f t="shared" si="82"/>
        <v>#VALUE!</v>
      </c>
      <c r="AT200" s="32" t="e">
        <f t="shared" si="83"/>
        <v>#VALUE!</v>
      </c>
      <c r="AU200" s="32" t="e">
        <f t="shared" si="84"/>
        <v>#VALUE!</v>
      </c>
      <c r="AV200" s="32" t="e">
        <f t="shared" si="85"/>
        <v>#VALUE!</v>
      </c>
      <c r="AW200" s="32" t="e">
        <f t="shared" si="86"/>
        <v>#VALUE!</v>
      </c>
      <c r="AX200" s="32" t="e">
        <f t="shared" si="87"/>
        <v>#VALUE!</v>
      </c>
      <c r="AY200" s="32" t="e">
        <f t="shared" si="88"/>
        <v>#VALUE!</v>
      </c>
      <c r="AZ200" s="32" t="e">
        <f t="shared" si="89"/>
        <v>#VALUE!</v>
      </c>
      <c r="BA200" s="32" t="e">
        <f t="shared" si="90"/>
        <v>#VALUE!</v>
      </c>
      <c r="BB200" s="32" t="e">
        <f t="shared" si="91"/>
        <v>#VALUE!</v>
      </c>
      <c r="BC200" s="32">
        <f t="shared" si="92"/>
        <v>0.8</v>
      </c>
      <c r="BD200" s="32">
        <f t="shared" si="93"/>
        <v>2.34</v>
      </c>
      <c r="BE200" s="28">
        <v>2.0879999999999999E-2</v>
      </c>
      <c r="BF200" s="32">
        <v>0.23</v>
      </c>
      <c r="BG200" s="32" t="e">
        <f t="shared" si="94"/>
        <v>#VALUE!</v>
      </c>
      <c r="BH200" s="32" t="e">
        <f t="shared" si="95"/>
        <v>#VALUE!</v>
      </c>
      <c r="BI200" s="32" t="e">
        <f t="shared" si="96"/>
        <v>#VALUE!</v>
      </c>
      <c r="BJ200" s="32" t="e">
        <f t="shared" si="97"/>
        <v>#VALUE!</v>
      </c>
      <c r="BK200" s="32" t="e">
        <f t="shared" si="98"/>
        <v>#VALUE!</v>
      </c>
      <c r="BL200" s="32" t="e">
        <f t="shared" si="99"/>
        <v>#VALUE!</v>
      </c>
      <c r="BM200" s="32" t="e">
        <f t="shared" si="100"/>
        <v>#VALUE!</v>
      </c>
      <c r="BN200" s="32" t="e">
        <f t="shared" si="101"/>
        <v>#VALUE!</v>
      </c>
      <c r="BO200" s="32" t="e">
        <f t="shared" si="102"/>
        <v>#VALUE!</v>
      </c>
      <c r="BP200" s="32" t="e">
        <f t="shared" si="103"/>
        <v>#VALUE!</v>
      </c>
      <c r="BQ200" s="32" t="e">
        <f t="shared" si="104"/>
        <v>#VALUE!</v>
      </c>
      <c r="BR200" s="32">
        <f t="shared" si="105"/>
        <v>7.2626086956521743E-2</v>
      </c>
      <c r="BS200" s="32">
        <f t="shared" si="106"/>
        <v>0.21243130434782606</v>
      </c>
      <c r="BT200" s="32"/>
      <c r="BU200" s="32"/>
      <c r="BV200" s="32"/>
      <c r="BW200" s="32"/>
      <c r="BX200" s="32"/>
      <c r="BY200" s="32"/>
      <c r="BZ200" s="32"/>
      <c r="CA200" s="32"/>
      <c r="CB200" s="32"/>
      <c r="CC200" s="32"/>
      <c r="CD200" s="32"/>
      <c r="CE200" s="32">
        <v>7.2626086956521743E-2</v>
      </c>
      <c r="CF200" s="33">
        <v>0.21243130434782606</v>
      </c>
      <c r="CG200" s="77"/>
    </row>
    <row r="201" spans="1:85" x14ac:dyDescent="0.25">
      <c r="A201" s="39">
        <v>3785979</v>
      </c>
      <c r="B201" s="40" t="s">
        <v>907</v>
      </c>
      <c r="C201" s="40" t="str">
        <f>Table14[[#This Row],[Biomarker Abbreviation]]&amp;" // "&amp;Table14[[#This Row],[Parent OFR]]</f>
        <v>BDCIPP // TDCIPP</v>
      </c>
      <c r="D201" s="28" t="s">
        <v>1153</v>
      </c>
      <c r="E201" s="28" t="s">
        <v>1154</v>
      </c>
      <c r="F201" s="40" t="s">
        <v>99</v>
      </c>
      <c r="G201" s="40">
        <v>2023</v>
      </c>
      <c r="H201" s="40" t="s">
        <v>908</v>
      </c>
      <c r="I201" s="40" t="s">
        <v>838</v>
      </c>
      <c r="J201" s="40" t="s">
        <v>936</v>
      </c>
      <c r="K201" s="40" t="s">
        <v>62</v>
      </c>
      <c r="L201" s="40" t="s">
        <v>40</v>
      </c>
      <c r="M201" s="40" t="s">
        <v>41</v>
      </c>
      <c r="N201" s="40">
        <v>117</v>
      </c>
      <c r="O201" s="40" t="s">
        <v>81</v>
      </c>
      <c r="P201" s="40" t="s">
        <v>120</v>
      </c>
      <c r="Q201" s="40" t="s">
        <v>433</v>
      </c>
      <c r="R201" s="40" t="s">
        <v>433</v>
      </c>
      <c r="S201" s="40" t="s">
        <v>433</v>
      </c>
      <c r="T201" s="40" t="s">
        <v>433</v>
      </c>
      <c r="U201" s="40" t="s">
        <v>433</v>
      </c>
      <c r="V201" s="40" t="s">
        <v>433</v>
      </c>
      <c r="W201" s="40" t="s">
        <v>433</v>
      </c>
      <c r="X201" s="40" t="s">
        <v>433</v>
      </c>
      <c r="Y201" s="40" t="s">
        <v>433</v>
      </c>
      <c r="Z201" s="40" t="s">
        <v>433</v>
      </c>
      <c r="AA201" s="40" t="s">
        <v>433</v>
      </c>
      <c r="AB201" s="41">
        <v>0.86</v>
      </c>
      <c r="AC201" s="41">
        <v>2.4500000000000002</v>
      </c>
      <c r="AD201" s="40">
        <v>0.86</v>
      </c>
      <c r="AE201" s="40">
        <v>3.7550843469178998</v>
      </c>
      <c r="AF201" s="40" t="s">
        <v>120</v>
      </c>
      <c r="AG201" s="40">
        <v>0.86</v>
      </c>
      <c r="AH201" s="40" t="s">
        <v>976</v>
      </c>
      <c r="AI201" s="40">
        <v>2.4500000000000002</v>
      </c>
      <c r="AJ201" s="40" t="s">
        <v>976</v>
      </c>
      <c r="AK201" s="40">
        <v>3.7550843469178998</v>
      </c>
      <c r="AL201" s="40" t="s">
        <v>977</v>
      </c>
      <c r="AM201" s="75">
        <v>7.8073043478260898E-2</v>
      </c>
      <c r="AN201" s="40">
        <v>2.4500000000000002</v>
      </c>
      <c r="AO201" s="40">
        <v>0.34089635288541598</v>
      </c>
      <c r="AP201" s="31" t="s">
        <v>1157</v>
      </c>
      <c r="AQ201" s="31">
        <v>1</v>
      </c>
      <c r="AR201" s="32" t="e">
        <f t="shared" si="81"/>
        <v>#VALUE!</v>
      </c>
      <c r="AS201" s="32" t="e">
        <f t="shared" si="82"/>
        <v>#VALUE!</v>
      </c>
      <c r="AT201" s="32" t="e">
        <f t="shared" si="83"/>
        <v>#VALUE!</v>
      </c>
      <c r="AU201" s="32" t="e">
        <f t="shared" si="84"/>
        <v>#VALUE!</v>
      </c>
      <c r="AV201" s="32" t="e">
        <f t="shared" si="85"/>
        <v>#VALUE!</v>
      </c>
      <c r="AW201" s="32" t="e">
        <f t="shared" si="86"/>
        <v>#VALUE!</v>
      </c>
      <c r="AX201" s="32" t="e">
        <f t="shared" si="87"/>
        <v>#VALUE!</v>
      </c>
      <c r="AY201" s="32" t="e">
        <f t="shared" si="88"/>
        <v>#VALUE!</v>
      </c>
      <c r="AZ201" s="32" t="e">
        <f t="shared" si="89"/>
        <v>#VALUE!</v>
      </c>
      <c r="BA201" s="32" t="e">
        <f t="shared" si="90"/>
        <v>#VALUE!</v>
      </c>
      <c r="BB201" s="32" t="e">
        <f t="shared" si="91"/>
        <v>#VALUE!</v>
      </c>
      <c r="BC201" s="32">
        <f t="shared" si="92"/>
        <v>0.86</v>
      </c>
      <c r="BD201" s="32">
        <f t="shared" si="93"/>
        <v>2.4500000000000002</v>
      </c>
      <c r="BE201" s="28">
        <v>2.0879999999999999E-2</v>
      </c>
      <c r="BF201" s="32">
        <v>0.23</v>
      </c>
      <c r="BG201" s="32" t="e">
        <f t="shared" si="94"/>
        <v>#VALUE!</v>
      </c>
      <c r="BH201" s="32" t="e">
        <f t="shared" si="95"/>
        <v>#VALUE!</v>
      </c>
      <c r="BI201" s="32" t="e">
        <f t="shared" si="96"/>
        <v>#VALUE!</v>
      </c>
      <c r="BJ201" s="32" t="e">
        <f t="shared" si="97"/>
        <v>#VALUE!</v>
      </c>
      <c r="BK201" s="32" t="e">
        <f t="shared" si="98"/>
        <v>#VALUE!</v>
      </c>
      <c r="BL201" s="32" t="e">
        <f t="shared" si="99"/>
        <v>#VALUE!</v>
      </c>
      <c r="BM201" s="32" t="e">
        <f t="shared" si="100"/>
        <v>#VALUE!</v>
      </c>
      <c r="BN201" s="32" t="e">
        <f t="shared" si="101"/>
        <v>#VALUE!</v>
      </c>
      <c r="BO201" s="32" t="e">
        <f t="shared" si="102"/>
        <v>#VALUE!</v>
      </c>
      <c r="BP201" s="32" t="e">
        <f t="shared" si="103"/>
        <v>#VALUE!</v>
      </c>
      <c r="BQ201" s="32" t="e">
        <f t="shared" si="104"/>
        <v>#VALUE!</v>
      </c>
      <c r="BR201" s="32">
        <f t="shared" si="105"/>
        <v>7.8073043478260856E-2</v>
      </c>
      <c r="BS201" s="32">
        <f t="shared" si="106"/>
        <v>0.22241739130434782</v>
      </c>
      <c r="BT201" s="32"/>
      <c r="BU201" s="32"/>
      <c r="BV201" s="32"/>
      <c r="BW201" s="32"/>
      <c r="BX201" s="32"/>
      <c r="BY201" s="32"/>
      <c r="BZ201" s="32"/>
      <c r="CA201" s="32"/>
      <c r="CB201" s="32"/>
      <c r="CC201" s="32"/>
      <c r="CD201" s="32"/>
      <c r="CE201" s="32">
        <v>7.8073043478260856E-2</v>
      </c>
      <c r="CF201" s="33">
        <v>0.22241739130434782</v>
      </c>
      <c r="CG201" s="77"/>
    </row>
    <row r="202" spans="1:85" x14ac:dyDescent="0.25">
      <c r="A202" s="39">
        <v>3785979</v>
      </c>
      <c r="B202" s="40" t="s">
        <v>907</v>
      </c>
      <c r="C202" s="40" t="str">
        <f>Table14[[#This Row],[Biomarker Abbreviation]]&amp;" // "&amp;Table14[[#This Row],[Parent OFR]]</f>
        <v>BDCIPP // TDCIPP</v>
      </c>
      <c r="D202" s="28" t="s">
        <v>1153</v>
      </c>
      <c r="E202" s="28" t="s">
        <v>1154</v>
      </c>
      <c r="F202" s="40" t="s">
        <v>99</v>
      </c>
      <c r="G202" s="40">
        <v>2023</v>
      </c>
      <c r="H202" s="40" t="s">
        <v>908</v>
      </c>
      <c r="I202" s="40" t="s">
        <v>838</v>
      </c>
      <c r="J202" s="40" t="s">
        <v>938</v>
      </c>
      <c r="K202" s="40" t="s">
        <v>62</v>
      </c>
      <c r="L202" s="40" t="s">
        <v>40</v>
      </c>
      <c r="M202" s="40" t="s">
        <v>41</v>
      </c>
      <c r="N202" s="40">
        <v>118</v>
      </c>
      <c r="O202" s="40" t="s">
        <v>81</v>
      </c>
      <c r="P202" s="40" t="s">
        <v>120</v>
      </c>
      <c r="Q202" s="40" t="s">
        <v>433</v>
      </c>
      <c r="R202" s="40" t="s">
        <v>433</v>
      </c>
      <c r="S202" s="40" t="s">
        <v>433</v>
      </c>
      <c r="T202" s="40" t="s">
        <v>433</v>
      </c>
      <c r="U202" s="40" t="s">
        <v>433</v>
      </c>
      <c r="V202" s="40" t="s">
        <v>433</v>
      </c>
      <c r="W202" s="40" t="s">
        <v>433</v>
      </c>
      <c r="X202" s="40" t="s">
        <v>433</v>
      </c>
      <c r="Y202" s="40" t="s">
        <v>433</v>
      </c>
      <c r="Z202" s="40" t="s">
        <v>433</v>
      </c>
      <c r="AA202" s="40" t="s">
        <v>433</v>
      </c>
      <c r="AB202" s="41">
        <v>0.79</v>
      </c>
      <c r="AC202" s="41">
        <v>2.35</v>
      </c>
      <c r="AD202" s="40">
        <v>0.79</v>
      </c>
      <c r="AE202" s="40">
        <v>3.2209160862170498</v>
      </c>
      <c r="AF202" s="40" t="s">
        <v>120</v>
      </c>
      <c r="AG202" s="40">
        <v>0.79</v>
      </c>
      <c r="AH202" s="40" t="s">
        <v>976</v>
      </c>
      <c r="AI202" s="40">
        <v>2.35</v>
      </c>
      <c r="AJ202" s="40" t="s">
        <v>976</v>
      </c>
      <c r="AK202" s="40">
        <v>3.2209160862170498</v>
      </c>
      <c r="AL202" s="40" t="s">
        <v>977</v>
      </c>
      <c r="AM202" s="75">
        <v>7.1718260869565204E-2</v>
      </c>
      <c r="AN202" s="40">
        <v>2.35</v>
      </c>
      <c r="AO202" s="40">
        <v>0.29240316469657401</v>
      </c>
      <c r="AP202" s="31" t="s">
        <v>1157</v>
      </c>
      <c r="AQ202" s="31">
        <v>1</v>
      </c>
      <c r="AR202" s="32" t="e">
        <f t="shared" si="81"/>
        <v>#VALUE!</v>
      </c>
      <c r="AS202" s="32" t="e">
        <f t="shared" si="82"/>
        <v>#VALUE!</v>
      </c>
      <c r="AT202" s="32" t="e">
        <f t="shared" si="83"/>
        <v>#VALUE!</v>
      </c>
      <c r="AU202" s="32" t="e">
        <f t="shared" si="84"/>
        <v>#VALUE!</v>
      </c>
      <c r="AV202" s="32" t="e">
        <f t="shared" si="85"/>
        <v>#VALUE!</v>
      </c>
      <c r="AW202" s="32" t="e">
        <f t="shared" si="86"/>
        <v>#VALUE!</v>
      </c>
      <c r="AX202" s="32" t="e">
        <f t="shared" si="87"/>
        <v>#VALUE!</v>
      </c>
      <c r="AY202" s="32" t="e">
        <f t="shared" si="88"/>
        <v>#VALUE!</v>
      </c>
      <c r="AZ202" s="32" t="e">
        <f t="shared" si="89"/>
        <v>#VALUE!</v>
      </c>
      <c r="BA202" s="32" t="e">
        <f t="shared" si="90"/>
        <v>#VALUE!</v>
      </c>
      <c r="BB202" s="32" t="e">
        <f t="shared" si="91"/>
        <v>#VALUE!</v>
      </c>
      <c r="BC202" s="32">
        <f t="shared" si="92"/>
        <v>0.79</v>
      </c>
      <c r="BD202" s="32">
        <f t="shared" si="93"/>
        <v>2.35</v>
      </c>
      <c r="BE202" s="28">
        <v>2.0879999999999999E-2</v>
      </c>
      <c r="BF202" s="32">
        <v>0.23</v>
      </c>
      <c r="BG202" s="32" t="e">
        <f t="shared" si="94"/>
        <v>#VALUE!</v>
      </c>
      <c r="BH202" s="32" t="e">
        <f t="shared" si="95"/>
        <v>#VALUE!</v>
      </c>
      <c r="BI202" s="32" t="e">
        <f t="shared" si="96"/>
        <v>#VALUE!</v>
      </c>
      <c r="BJ202" s="32" t="e">
        <f t="shared" si="97"/>
        <v>#VALUE!</v>
      </c>
      <c r="BK202" s="32" t="e">
        <f t="shared" si="98"/>
        <v>#VALUE!</v>
      </c>
      <c r="BL202" s="32" t="e">
        <f t="shared" si="99"/>
        <v>#VALUE!</v>
      </c>
      <c r="BM202" s="32" t="e">
        <f t="shared" si="100"/>
        <v>#VALUE!</v>
      </c>
      <c r="BN202" s="32" t="e">
        <f t="shared" si="101"/>
        <v>#VALUE!</v>
      </c>
      <c r="BO202" s="32" t="e">
        <f t="shared" si="102"/>
        <v>#VALUE!</v>
      </c>
      <c r="BP202" s="32" t="e">
        <f t="shared" si="103"/>
        <v>#VALUE!</v>
      </c>
      <c r="BQ202" s="32" t="e">
        <f t="shared" si="104"/>
        <v>#VALUE!</v>
      </c>
      <c r="BR202" s="32">
        <f t="shared" si="105"/>
        <v>7.1718260869565217E-2</v>
      </c>
      <c r="BS202" s="32">
        <f t="shared" si="106"/>
        <v>0.21333913043478261</v>
      </c>
      <c r="BT202" s="32"/>
      <c r="BU202" s="32"/>
      <c r="BV202" s="32"/>
      <c r="BW202" s="32"/>
      <c r="BX202" s="32"/>
      <c r="BY202" s="32"/>
      <c r="BZ202" s="32"/>
      <c r="CA202" s="32"/>
      <c r="CB202" s="32"/>
      <c r="CC202" s="32"/>
      <c r="CD202" s="32"/>
      <c r="CE202" s="32">
        <v>7.1718260869565217E-2</v>
      </c>
      <c r="CF202" s="33">
        <v>0.21333913043478261</v>
      </c>
      <c r="CG202" s="77"/>
    </row>
    <row r="203" spans="1:85" x14ac:dyDescent="0.25">
      <c r="A203" s="39">
        <v>3785979</v>
      </c>
      <c r="B203" s="40" t="s">
        <v>907</v>
      </c>
      <c r="C203" s="40" t="str">
        <f>Table14[[#This Row],[Biomarker Abbreviation]]&amp;" // "&amp;Table14[[#This Row],[Parent OFR]]</f>
        <v>BDCIPP // TDCIPP</v>
      </c>
      <c r="D203" s="28" t="s">
        <v>1153</v>
      </c>
      <c r="E203" s="28" t="s">
        <v>1154</v>
      </c>
      <c r="F203" s="40" t="s">
        <v>99</v>
      </c>
      <c r="G203" s="40">
        <v>2023</v>
      </c>
      <c r="H203" s="40" t="s">
        <v>908</v>
      </c>
      <c r="I203" s="40" t="s">
        <v>838</v>
      </c>
      <c r="J203" s="40" t="s">
        <v>940</v>
      </c>
      <c r="K203" s="40" t="s">
        <v>62</v>
      </c>
      <c r="L203" s="40" t="s">
        <v>40</v>
      </c>
      <c r="M203" s="40" t="s">
        <v>41</v>
      </c>
      <c r="N203" s="40">
        <v>125</v>
      </c>
      <c r="O203" s="40" t="s">
        <v>81</v>
      </c>
      <c r="P203" s="40" t="s">
        <v>120</v>
      </c>
      <c r="Q203" s="40" t="s">
        <v>433</v>
      </c>
      <c r="R203" s="40" t="s">
        <v>433</v>
      </c>
      <c r="S203" s="40" t="s">
        <v>433</v>
      </c>
      <c r="T203" s="40" t="s">
        <v>433</v>
      </c>
      <c r="U203" s="40" t="s">
        <v>433</v>
      </c>
      <c r="V203" s="40" t="s">
        <v>433</v>
      </c>
      <c r="W203" s="40" t="s">
        <v>433</v>
      </c>
      <c r="X203" s="40" t="s">
        <v>433</v>
      </c>
      <c r="Y203" s="40" t="s">
        <v>433</v>
      </c>
      <c r="Z203" s="40" t="s">
        <v>433</v>
      </c>
      <c r="AA203" s="40" t="s">
        <v>433</v>
      </c>
      <c r="AB203" s="41">
        <v>0.9</v>
      </c>
      <c r="AC203" s="41">
        <v>2.58</v>
      </c>
      <c r="AD203" s="40">
        <v>0.9</v>
      </c>
      <c r="AE203" s="40">
        <v>4.2785506315901003</v>
      </c>
      <c r="AF203" s="40" t="s">
        <v>120</v>
      </c>
      <c r="AG203" s="40">
        <v>0.9</v>
      </c>
      <c r="AH203" s="40" t="s">
        <v>976</v>
      </c>
      <c r="AI203" s="40">
        <v>2.58</v>
      </c>
      <c r="AJ203" s="40" t="s">
        <v>976</v>
      </c>
      <c r="AK203" s="40">
        <v>4.2785506315901003</v>
      </c>
      <c r="AL203" s="40" t="s">
        <v>977</v>
      </c>
      <c r="AM203" s="75">
        <v>8.1704347826086904E-2</v>
      </c>
      <c r="AN203" s="40">
        <v>2.58</v>
      </c>
      <c r="AO203" s="40">
        <v>0.38841798777218001</v>
      </c>
      <c r="AP203" s="31" t="s">
        <v>1157</v>
      </c>
      <c r="AQ203" s="31">
        <v>1</v>
      </c>
      <c r="AR203" s="32" t="e">
        <f t="shared" si="81"/>
        <v>#VALUE!</v>
      </c>
      <c r="AS203" s="32" t="e">
        <f t="shared" si="82"/>
        <v>#VALUE!</v>
      </c>
      <c r="AT203" s="32" t="e">
        <f t="shared" si="83"/>
        <v>#VALUE!</v>
      </c>
      <c r="AU203" s="32" t="e">
        <f t="shared" si="84"/>
        <v>#VALUE!</v>
      </c>
      <c r="AV203" s="32" t="e">
        <f t="shared" si="85"/>
        <v>#VALUE!</v>
      </c>
      <c r="AW203" s="32" t="e">
        <f t="shared" si="86"/>
        <v>#VALUE!</v>
      </c>
      <c r="AX203" s="32" t="e">
        <f t="shared" si="87"/>
        <v>#VALUE!</v>
      </c>
      <c r="AY203" s="32" t="e">
        <f t="shared" si="88"/>
        <v>#VALUE!</v>
      </c>
      <c r="AZ203" s="32" t="e">
        <f t="shared" si="89"/>
        <v>#VALUE!</v>
      </c>
      <c r="BA203" s="32" t="e">
        <f t="shared" si="90"/>
        <v>#VALUE!</v>
      </c>
      <c r="BB203" s="32" t="e">
        <f t="shared" si="91"/>
        <v>#VALUE!</v>
      </c>
      <c r="BC203" s="32">
        <f t="shared" si="92"/>
        <v>0.9</v>
      </c>
      <c r="BD203" s="32">
        <f t="shared" si="93"/>
        <v>2.58</v>
      </c>
      <c r="BE203" s="28">
        <v>2.0879999999999999E-2</v>
      </c>
      <c r="BF203" s="32">
        <v>0.23</v>
      </c>
      <c r="BG203" s="32" t="e">
        <f t="shared" si="94"/>
        <v>#VALUE!</v>
      </c>
      <c r="BH203" s="32" t="e">
        <f t="shared" si="95"/>
        <v>#VALUE!</v>
      </c>
      <c r="BI203" s="32" t="e">
        <f t="shared" si="96"/>
        <v>#VALUE!</v>
      </c>
      <c r="BJ203" s="32" t="e">
        <f t="shared" si="97"/>
        <v>#VALUE!</v>
      </c>
      <c r="BK203" s="32" t="e">
        <f t="shared" si="98"/>
        <v>#VALUE!</v>
      </c>
      <c r="BL203" s="32" t="e">
        <f t="shared" si="99"/>
        <v>#VALUE!</v>
      </c>
      <c r="BM203" s="32" t="e">
        <f t="shared" si="100"/>
        <v>#VALUE!</v>
      </c>
      <c r="BN203" s="32" t="e">
        <f t="shared" si="101"/>
        <v>#VALUE!</v>
      </c>
      <c r="BO203" s="32" t="e">
        <f t="shared" si="102"/>
        <v>#VALUE!</v>
      </c>
      <c r="BP203" s="32" t="e">
        <f t="shared" si="103"/>
        <v>#VALUE!</v>
      </c>
      <c r="BQ203" s="32" t="e">
        <f t="shared" si="104"/>
        <v>#VALUE!</v>
      </c>
      <c r="BR203" s="32">
        <f t="shared" si="105"/>
        <v>8.1704347826086945E-2</v>
      </c>
      <c r="BS203" s="32">
        <f t="shared" si="106"/>
        <v>0.2342191304347826</v>
      </c>
      <c r="BT203" s="32"/>
      <c r="BU203" s="32"/>
      <c r="BV203" s="32"/>
      <c r="BW203" s="32"/>
      <c r="BX203" s="32"/>
      <c r="BY203" s="32"/>
      <c r="BZ203" s="32"/>
      <c r="CA203" s="32"/>
      <c r="CB203" s="32"/>
      <c r="CC203" s="32"/>
      <c r="CD203" s="32"/>
      <c r="CE203" s="32">
        <v>8.1704347826086945E-2</v>
      </c>
      <c r="CF203" s="33">
        <v>0.2342191304347826</v>
      </c>
      <c r="CG203" s="77"/>
    </row>
    <row r="204" spans="1:85" x14ac:dyDescent="0.25">
      <c r="A204" s="39">
        <v>3785979</v>
      </c>
      <c r="B204" s="40" t="s">
        <v>907</v>
      </c>
      <c r="C204" s="40" t="str">
        <f>Table14[[#This Row],[Biomarker Abbreviation]]&amp;" // "&amp;Table14[[#This Row],[Parent OFR]]</f>
        <v>BDCIPP // TDCIPP</v>
      </c>
      <c r="D204" s="28" t="s">
        <v>1153</v>
      </c>
      <c r="E204" s="28" t="s">
        <v>1154</v>
      </c>
      <c r="F204" s="40" t="s">
        <v>99</v>
      </c>
      <c r="G204" s="40">
        <v>2023</v>
      </c>
      <c r="H204" s="40" t="s">
        <v>908</v>
      </c>
      <c r="I204" s="40" t="s">
        <v>838</v>
      </c>
      <c r="J204" s="40" t="s">
        <v>943</v>
      </c>
      <c r="K204" s="40" t="s">
        <v>62</v>
      </c>
      <c r="L204" s="40" t="s">
        <v>40</v>
      </c>
      <c r="M204" s="40" t="s">
        <v>41</v>
      </c>
      <c r="N204" s="40">
        <v>150</v>
      </c>
      <c r="O204" s="40" t="s">
        <v>81</v>
      </c>
      <c r="P204" s="40" t="s">
        <v>120</v>
      </c>
      <c r="Q204" s="40" t="s">
        <v>433</v>
      </c>
      <c r="R204" s="40" t="s">
        <v>433</v>
      </c>
      <c r="S204" s="40" t="s">
        <v>433</v>
      </c>
      <c r="T204" s="40" t="s">
        <v>433</v>
      </c>
      <c r="U204" s="40" t="s">
        <v>433</v>
      </c>
      <c r="V204" s="40" t="s">
        <v>433</v>
      </c>
      <c r="W204" s="40" t="s">
        <v>433</v>
      </c>
      <c r="X204" s="40" t="s">
        <v>433</v>
      </c>
      <c r="Y204" s="40" t="s">
        <v>433</v>
      </c>
      <c r="Z204" s="40" t="s">
        <v>433</v>
      </c>
      <c r="AA204" s="40" t="s">
        <v>433</v>
      </c>
      <c r="AB204" s="41">
        <v>0.74</v>
      </c>
      <c r="AC204" s="41">
        <v>2.4700000000000002</v>
      </c>
      <c r="AD204" s="40">
        <v>0.74</v>
      </c>
      <c r="AE204" s="40">
        <v>3.2746186247602398</v>
      </c>
      <c r="AF204" s="40" t="s">
        <v>120</v>
      </c>
      <c r="AG204" s="40">
        <v>0.74</v>
      </c>
      <c r="AH204" s="40" t="s">
        <v>976</v>
      </c>
      <c r="AI204" s="40">
        <v>2.4700000000000002</v>
      </c>
      <c r="AJ204" s="40" t="s">
        <v>976</v>
      </c>
      <c r="AK204" s="40">
        <v>3.2746186247602398</v>
      </c>
      <c r="AL204" s="40" t="s">
        <v>977</v>
      </c>
      <c r="AM204" s="75">
        <v>6.7179130434782602E-2</v>
      </c>
      <c r="AN204" s="40">
        <v>2.4700000000000002</v>
      </c>
      <c r="AO204" s="40">
        <v>0.29727842123910297</v>
      </c>
      <c r="AP204" s="31" t="s">
        <v>1157</v>
      </c>
      <c r="AQ204" s="31">
        <v>1</v>
      </c>
      <c r="AR204" s="32" t="e">
        <f t="shared" si="81"/>
        <v>#VALUE!</v>
      </c>
      <c r="AS204" s="32" t="e">
        <f t="shared" si="82"/>
        <v>#VALUE!</v>
      </c>
      <c r="AT204" s="32" t="e">
        <f t="shared" si="83"/>
        <v>#VALUE!</v>
      </c>
      <c r="AU204" s="32" t="e">
        <f t="shared" si="84"/>
        <v>#VALUE!</v>
      </c>
      <c r="AV204" s="32" t="e">
        <f t="shared" si="85"/>
        <v>#VALUE!</v>
      </c>
      <c r="AW204" s="32" t="e">
        <f t="shared" si="86"/>
        <v>#VALUE!</v>
      </c>
      <c r="AX204" s="32" t="e">
        <f t="shared" si="87"/>
        <v>#VALUE!</v>
      </c>
      <c r="AY204" s="32" t="e">
        <f t="shared" si="88"/>
        <v>#VALUE!</v>
      </c>
      <c r="AZ204" s="32" t="e">
        <f t="shared" si="89"/>
        <v>#VALUE!</v>
      </c>
      <c r="BA204" s="32" t="e">
        <f t="shared" si="90"/>
        <v>#VALUE!</v>
      </c>
      <c r="BB204" s="32" t="e">
        <f t="shared" si="91"/>
        <v>#VALUE!</v>
      </c>
      <c r="BC204" s="32">
        <f t="shared" si="92"/>
        <v>0.74</v>
      </c>
      <c r="BD204" s="32">
        <f t="shared" si="93"/>
        <v>2.4700000000000002</v>
      </c>
      <c r="BE204" s="28">
        <v>2.0879999999999999E-2</v>
      </c>
      <c r="BF204" s="32">
        <v>0.23</v>
      </c>
      <c r="BG204" s="32" t="e">
        <f t="shared" si="94"/>
        <v>#VALUE!</v>
      </c>
      <c r="BH204" s="32" t="e">
        <f t="shared" si="95"/>
        <v>#VALUE!</v>
      </c>
      <c r="BI204" s="32" t="e">
        <f t="shared" si="96"/>
        <v>#VALUE!</v>
      </c>
      <c r="BJ204" s="32" t="e">
        <f t="shared" si="97"/>
        <v>#VALUE!</v>
      </c>
      <c r="BK204" s="32" t="e">
        <f t="shared" si="98"/>
        <v>#VALUE!</v>
      </c>
      <c r="BL204" s="32" t="e">
        <f t="shared" si="99"/>
        <v>#VALUE!</v>
      </c>
      <c r="BM204" s="32" t="e">
        <f t="shared" si="100"/>
        <v>#VALUE!</v>
      </c>
      <c r="BN204" s="32" t="e">
        <f t="shared" si="101"/>
        <v>#VALUE!</v>
      </c>
      <c r="BO204" s="32" t="e">
        <f t="shared" si="102"/>
        <v>#VALUE!</v>
      </c>
      <c r="BP204" s="32" t="e">
        <f t="shared" si="103"/>
        <v>#VALUE!</v>
      </c>
      <c r="BQ204" s="32" t="e">
        <f t="shared" si="104"/>
        <v>#VALUE!</v>
      </c>
      <c r="BR204" s="32">
        <f t="shared" si="105"/>
        <v>6.7179130434782602E-2</v>
      </c>
      <c r="BS204" s="32">
        <f t="shared" si="106"/>
        <v>0.22423304347826087</v>
      </c>
      <c r="BT204" s="32"/>
      <c r="BU204" s="32"/>
      <c r="BV204" s="32"/>
      <c r="BW204" s="32"/>
      <c r="BX204" s="32"/>
      <c r="BY204" s="32"/>
      <c r="BZ204" s="32"/>
      <c r="CA204" s="32"/>
      <c r="CB204" s="32"/>
      <c r="CC204" s="32"/>
      <c r="CD204" s="32"/>
      <c r="CE204" s="32">
        <v>6.7179130434782602E-2</v>
      </c>
      <c r="CF204" s="33">
        <v>0.22423304347826087</v>
      </c>
      <c r="CG204" s="77"/>
    </row>
    <row r="205" spans="1:85" x14ac:dyDescent="0.25">
      <c r="A205" s="39">
        <v>3785979</v>
      </c>
      <c r="B205" s="40" t="s">
        <v>907</v>
      </c>
      <c r="C205" s="40" t="str">
        <f>Table14[[#This Row],[Biomarker Abbreviation]]&amp;" // "&amp;Table14[[#This Row],[Parent OFR]]</f>
        <v>BDCIPP // TDCIPP</v>
      </c>
      <c r="D205" s="28" t="s">
        <v>1153</v>
      </c>
      <c r="E205" s="28" t="s">
        <v>1154</v>
      </c>
      <c r="F205" s="40" t="s">
        <v>99</v>
      </c>
      <c r="G205" s="40">
        <v>2023</v>
      </c>
      <c r="H205" s="40" t="s">
        <v>908</v>
      </c>
      <c r="I205" s="40" t="s">
        <v>838</v>
      </c>
      <c r="J205" s="40" t="s">
        <v>944</v>
      </c>
      <c r="K205" s="40" t="s">
        <v>62</v>
      </c>
      <c r="L205" s="40" t="s">
        <v>40</v>
      </c>
      <c r="M205" s="40" t="s">
        <v>41</v>
      </c>
      <c r="N205" s="40">
        <v>155</v>
      </c>
      <c r="O205" s="40" t="s">
        <v>81</v>
      </c>
      <c r="P205" s="40" t="s">
        <v>120</v>
      </c>
      <c r="Q205" s="40" t="s">
        <v>433</v>
      </c>
      <c r="R205" s="40" t="s">
        <v>433</v>
      </c>
      <c r="S205" s="40" t="s">
        <v>433</v>
      </c>
      <c r="T205" s="40" t="s">
        <v>433</v>
      </c>
      <c r="U205" s="40" t="s">
        <v>433</v>
      </c>
      <c r="V205" s="40" t="s">
        <v>433</v>
      </c>
      <c r="W205" s="40" t="s">
        <v>433</v>
      </c>
      <c r="X205" s="40" t="s">
        <v>433</v>
      </c>
      <c r="Y205" s="40" t="s">
        <v>433</v>
      </c>
      <c r="Z205" s="40" t="s">
        <v>433</v>
      </c>
      <c r="AA205" s="40" t="s">
        <v>433</v>
      </c>
      <c r="AB205" s="41">
        <v>0.72</v>
      </c>
      <c r="AC205" s="41">
        <v>2.5099999999999998</v>
      </c>
      <c r="AD205" s="40">
        <v>0.72</v>
      </c>
      <c r="AE205" s="40">
        <v>3.27142724928874</v>
      </c>
      <c r="AF205" s="40" t="s">
        <v>120</v>
      </c>
      <c r="AG205" s="40">
        <v>0.72</v>
      </c>
      <c r="AH205" s="40" t="s">
        <v>976</v>
      </c>
      <c r="AI205" s="40">
        <v>2.5099999999999998</v>
      </c>
      <c r="AJ205" s="40" t="s">
        <v>976</v>
      </c>
      <c r="AK205" s="40">
        <v>3.27142724928874</v>
      </c>
      <c r="AL205" s="40" t="s">
        <v>977</v>
      </c>
      <c r="AM205" s="75">
        <v>6.5363478260869606E-2</v>
      </c>
      <c r="AN205" s="40">
        <v>2.5099999999999998</v>
      </c>
      <c r="AO205" s="40">
        <v>0.29698869984847298</v>
      </c>
      <c r="AP205" s="31" t="s">
        <v>1157</v>
      </c>
      <c r="AQ205" s="31">
        <v>1</v>
      </c>
      <c r="AR205" s="32" t="e">
        <f t="shared" si="81"/>
        <v>#VALUE!</v>
      </c>
      <c r="AS205" s="32" t="e">
        <f t="shared" si="82"/>
        <v>#VALUE!</v>
      </c>
      <c r="AT205" s="32" t="e">
        <f t="shared" si="83"/>
        <v>#VALUE!</v>
      </c>
      <c r="AU205" s="32" t="e">
        <f t="shared" si="84"/>
        <v>#VALUE!</v>
      </c>
      <c r="AV205" s="32" t="e">
        <f t="shared" si="85"/>
        <v>#VALUE!</v>
      </c>
      <c r="AW205" s="32" t="e">
        <f t="shared" si="86"/>
        <v>#VALUE!</v>
      </c>
      <c r="AX205" s="32" t="e">
        <f t="shared" si="87"/>
        <v>#VALUE!</v>
      </c>
      <c r="AY205" s="32" t="e">
        <f t="shared" si="88"/>
        <v>#VALUE!</v>
      </c>
      <c r="AZ205" s="32" t="e">
        <f t="shared" si="89"/>
        <v>#VALUE!</v>
      </c>
      <c r="BA205" s="32" t="e">
        <f t="shared" si="90"/>
        <v>#VALUE!</v>
      </c>
      <c r="BB205" s="32" t="e">
        <f t="shared" si="91"/>
        <v>#VALUE!</v>
      </c>
      <c r="BC205" s="32">
        <f t="shared" si="92"/>
        <v>0.72</v>
      </c>
      <c r="BD205" s="32">
        <f t="shared" si="93"/>
        <v>2.5099999999999998</v>
      </c>
      <c r="BE205" s="28">
        <v>2.0879999999999999E-2</v>
      </c>
      <c r="BF205" s="32">
        <v>0.23</v>
      </c>
      <c r="BG205" s="32" t="e">
        <f t="shared" si="94"/>
        <v>#VALUE!</v>
      </c>
      <c r="BH205" s="32" t="e">
        <f t="shared" si="95"/>
        <v>#VALUE!</v>
      </c>
      <c r="BI205" s="32" t="e">
        <f t="shared" si="96"/>
        <v>#VALUE!</v>
      </c>
      <c r="BJ205" s="32" t="e">
        <f t="shared" si="97"/>
        <v>#VALUE!</v>
      </c>
      <c r="BK205" s="32" t="e">
        <f t="shared" si="98"/>
        <v>#VALUE!</v>
      </c>
      <c r="BL205" s="32" t="e">
        <f t="shared" si="99"/>
        <v>#VALUE!</v>
      </c>
      <c r="BM205" s="32" t="e">
        <f t="shared" si="100"/>
        <v>#VALUE!</v>
      </c>
      <c r="BN205" s="32" t="e">
        <f t="shared" si="101"/>
        <v>#VALUE!</v>
      </c>
      <c r="BO205" s="32" t="e">
        <f t="shared" si="102"/>
        <v>#VALUE!</v>
      </c>
      <c r="BP205" s="32" t="e">
        <f t="shared" si="103"/>
        <v>#VALUE!</v>
      </c>
      <c r="BQ205" s="32" t="e">
        <f t="shared" si="104"/>
        <v>#VALUE!</v>
      </c>
      <c r="BR205" s="32">
        <f t="shared" si="105"/>
        <v>6.5363478260869565E-2</v>
      </c>
      <c r="BS205" s="32">
        <f t="shared" si="106"/>
        <v>0.22786434782608692</v>
      </c>
      <c r="BT205" s="32"/>
      <c r="BU205" s="32"/>
      <c r="BV205" s="32"/>
      <c r="BW205" s="32"/>
      <c r="BX205" s="32"/>
      <c r="BY205" s="32"/>
      <c r="BZ205" s="32"/>
      <c r="CA205" s="32"/>
      <c r="CB205" s="32"/>
      <c r="CC205" s="32"/>
      <c r="CD205" s="32"/>
      <c r="CE205" s="32">
        <v>6.5363478260869565E-2</v>
      </c>
      <c r="CF205" s="33">
        <v>0.22786434782608692</v>
      </c>
      <c r="CG205" s="77"/>
    </row>
    <row r="206" spans="1:85" x14ac:dyDescent="0.25">
      <c r="A206" s="39">
        <v>3785979</v>
      </c>
      <c r="B206" s="40" t="s">
        <v>907</v>
      </c>
      <c r="C206" s="40" t="str">
        <f>Table14[[#This Row],[Biomarker Abbreviation]]&amp;" // "&amp;Table14[[#This Row],[Parent OFR]]</f>
        <v>BDCIPP // TDCIPP</v>
      </c>
      <c r="D206" s="28" t="s">
        <v>1153</v>
      </c>
      <c r="E206" s="28" t="s">
        <v>1154</v>
      </c>
      <c r="F206" s="40" t="s">
        <v>99</v>
      </c>
      <c r="G206" s="40">
        <v>2023</v>
      </c>
      <c r="H206" s="40" t="s">
        <v>908</v>
      </c>
      <c r="I206" s="40" t="s">
        <v>838</v>
      </c>
      <c r="J206" s="40" t="s">
        <v>946</v>
      </c>
      <c r="K206" s="40" t="s">
        <v>62</v>
      </c>
      <c r="L206" s="40" t="s">
        <v>40</v>
      </c>
      <c r="M206" s="40" t="s">
        <v>41</v>
      </c>
      <c r="N206" s="40">
        <v>185</v>
      </c>
      <c r="O206" s="40" t="s">
        <v>81</v>
      </c>
      <c r="P206" s="40" t="s">
        <v>120</v>
      </c>
      <c r="Q206" s="40" t="s">
        <v>433</v>
      </c>
      <c r="R206" s="40" t="s">
        <v>433</v>
      </c>
      <c r="S206" s="40" t="s">
        <v>433</v>
      </c>
      <c r="T206" s="40" t="s">
        <v>433</v>
      </c>
      <c r="U206" s="40" t="s">
        <v>433</v>
      </c>
      <c r="V206" s="40" t="s">
        <v>433</v>
      </c>
      <c r="W206" s="40" t="s">
        <v>433</v>
      </c>
      <c r="X206" s="40" t="s">
        <v>433</v>
      </c>
      <c r="Y206" s="40" t="s">
        <v>433</v>
      </c>
      <c r="Z206" s="40" t="s">
        <v>433</v>
      </c>
      <c r="AA206" s="40" t="s">
        <v>433</v>
      </c>
      <c r="AB206" s="41">
        <v>0.88</v>
      </c>
      <c r="AC206" s="41">
        <v>2.52</v>
      </c>
      <c r="AD206" s="40">
        <v>0.88</v>
      </c>
      <c r="AE206" s="40">
        <v>4.0246471197002904</v>
      </c>
      <c r="AF206" s="40" t="s">
        <v>120</v>
      </c>
      <c r="AG206" s="40">
        <v>0.88</v>
      </c>
      <c r="AH206" s="40" t="s">
        <v>976</v>
      </c>
      <c r="AI206" s="40">
        <v>2.52</v>
      </c>
      <c r="AJ206" s="40" t="s">
        <v>976</v>
      </c>
      <c r="AK206" s="40">
        <v>4.0246471197002904</v>
      </c>
      <c r="AL206" s="40" t="s">
        <v>977</v>
      </c>
      <c r="AM206" s="75">
        <v>7.9888695652173894E-2</v>
      </c>
      <c r="AN206" s="40">
        <v>2.52</v>
      </c>
      <c r="AO206" s="40">
        <v>0.36536796460583498</v>
      </c>
      <c r="AP206" s="31" t="s">
        <v>1157</v>
      </c>
      <c r="AQ206" s="31">
        <v>1</v>
      </c>
      <c r="AR206" s="32" t="e">
        <f t="shared" si="81"/>
        <v>#VALUE!</v>
      </c>
      <c r="AS206" s="32" t="e">
        <f t="shared" si="82"/>
        <v>#VALUE!</v>
      </c>
      <c r="AT206" s="32" t="e">
        <f t="shared" si="83"/>
        <v>#VALUE!</v>
      </c>
      <c r="AU206" s="32" t="e">
        <f t="shared" si="84"/>
        <v>#VALUE!</v>
      </c>
      <c r="AV206" s="32" t="e">
        <f t="shared" si="85"/>
        <v>#VALUE!</v>
      </c>
      <c r="AW206" s="32" t="e">
        <f t="shared" si="86"/>
        <v>#VALUE!</v>
      </c>
      <c r="AX206" s="32" t="e">
        <f t="shared" si="87"/>
        <v>#VALUE!</v>
      </c>
      <c r="AY206" s="32" t="e">
        <f t="shared" si="88"/>
        <v>#VALUE!</v>
      </c>
      <c r="AZ206" s="32" t="e">
        <f t="shared" si="89"/>
        <v>#VALUE!</v>
      </c>
      <c r="BA206" s="32" t="e">
        <f t="shared" si="90"/>
        <v>#VALUE!</v>
      </c>
      <c r="BB206" s="32" t="e">
        <f t="shared" si="91"/>
        <v>#VALUE!</v>
      </c>
      <c r="BC206" s="32">
        <f t="shared" si="92"/>
        <v>0.88</v>
      </c>
      <c r="BD206" s="32">
        <f t="shared" si="93"/>
        <v>2.52</v>
      </c>
      <c r="BE206" s="28">
        <v>2.0879999999999999E-2</v>
      </c>
      <c r="BF206" s="32">
        <v>0.23</v>
      </c>
      <c r="BG206" s="32" t="e">
        <f t="shared" si="94"/>
        <v>#VALUE!</v>
      </c>
      <c r="BH206" s="32" t="e">
        <f t="shared" si="95"/>
        <v>#VALUE!</v>
      </c>
      <c r="BI206" s="32" t="e">
        <f t="shared" si="96"/>
        <v>#VALUE!</v>
      </c>
      <c r="BJ206" s="32" t="e">
        <f t="shared" si="97"/>
        <v>#VALUE!</v>
      </c>
      <c r="BK206" s="32" t="e">
        <f t="shared" si="98"/>
        <v>#VALUE!</v>
      </c>
      <c r="BL206" s="32" t="e">
        <f t="shared" si="99"/>
        <v>#VALUE!</v>
      </c>
      <c r="BM206" s="32" t="e">
        <f t="shared" si="100"/>
        <v>#VALUE!</v>
      </c>
      <c r="BN206" s="32" t="e">
        <f t="shared" si="101"/>
        <v>#VALUE!</v>
      </c>
      <c r="BO206" s="32" t="e">
        <f t="shared" si="102"/>
        <v>#VALUE!</v>
      </c>
      <c r="BP206" s="32" t="e">
        <f t="shared" si="103"/>
        <v>#VALUE!</v>
      </c>
      <c r="BQ206" s="32" t="e">
        <f t="shared" si="104"/>
        <v>#VALUE!</v>
      </c>
      <c r="BR206" s="32">
        <f t="shared" si="105"/>
        <v>7.9888695652173908E-2</v>
      </c>
      <c r="BS206" s="32">
        <f t="shared" si="106"/>
        <v>0.22877217391304347</v>
      </c>
      <c r="BT206" s="32"/>
      <c r="BU206" s="32"/>
      <c r="BV206" s="32"/>
      <c r="BW206" s="32"/>
      <c r="BX206" s="32"/>
      <c r="BY206" s="32"/>
      <c r="BZ206" s="32"/>
      <c r="CA206" s="32"/>
      <c r="CB206" s="32"/>
      <c r="CC206" s="32"/>
      <c r="CD206" s="32"/>
      <c r="CE206" s="32">
        <v>7.9888695652173908E-2</v>
      </c>
      <c r="CF206" s="33">
        <v>0.22877217391304347</v>
      </c>
      <c r="CG206" s="77"/>
    </row>
    <row r="207" spans="1:85" x14ac:dyDescent="0.25">
      <c r="A207" s="39">
        <v>3785979</v>
      </c>
      <c r="B207" s="40" t="s">
        <v>907</v>
      </c>
      <c r="C207" s="40" t="str">
        <f>Table14[[#This Row],[Biomarker Abbreviation]]&amp;" // "&amp;Table14[[#This Row],[Parent OFR]]</f>
        <v>BDCIPP // TDCIPP</v>
      </c>
      <c r="D207" s="28" t="s">
        <v>1153</v>
      </c>
      <c r="E207" s="28" t="s">
        <v>1154</v>
      </c>
      <c r="F207" s="40" t="s">
        <v>99</v>
      </c>
      <c r="G207" s="40">
        <v>2023</v>
      </c>
      <c r="H207" s="40" t="s">
        <v>908</v>
      </c>
      <c r="I207" s="40" t="s">
        <v>838</v>
      </c>
      <c r="J207" s="40" t="s">
        <v>949</v>
      </c>
      <c r="K207" s="40" t="s">
        <v>62</v>
      </c>
      <c r="L207" s="40" t="s">
        <v>40</v>
      </c>
      <c r="M207" s="40" t="s">
        <v>41</v>
      </c>
      <c r="N207" s="40">
        <v>209</v>
      </c>
      <c r="O207" s="40" t="s">
        <v>81</v>
      </c>
      <c r="P207" s="40" t="s">
        <v>120</v>
      </c>
      <c r="Q207" s="40" t="s">
        <v>433</v>
      </c>
      <c r="R207" s="40" t="s">
        <v>433</v>
      </c>
      <c r="S207" s="40" t="s">
        <v>433</v>
      </c>
      <c r="T207" s="40" t="s">
        <v>433</v>
      </c>
      <c r="U207" s="40" t="s">
        <v>433</v>
      </c>
      <c r="V207" s="40" t="s">
        <v>433</v>
      </c>
      <c r="W207" s="40" t="s">
        <v>433</v>
      </c>
      <c r="X207" s="40" t="s">
        <v>433</v>
      </c>
      <c r="Y207" s="40" t="s">
        <v>433</v>
      </c>
      <c r="Z207" s="40" t="s">
        <v>433</v>
      </c>
      <c r="AA207" s="40" t="s">
        <v>433</v>
      </c>
      <c r="AB207" s="41">
        <v>0.78</v>
      </c>
      <c r="AC207" s="41">
        <v>2.44</v>
      </c>
      <c r="AD207" s="40">
        <v>0.78</v>
      </c>
      <c r="AE207" s="40">
        <v>3.3829389749095702</v>
      </c>
      <c r="AF207" s="40" t="s">
        <v>120</v>
      </c>
      <c r="AG207" s="40">
        <v>0.78</v>
      </c>
      <c r="AH207" s="40" t="s">
        <v>976</v>
      </c>
      <c r="AI207" s="40">
        <v>2.44</v>
      </c>
      <c r="AJ207" s="40" t="s">
        <v>976</v>
      </c>
      <c r="AK207" s="40">
        <v>3.3829389749095702</v>
      </c>
      <c r="AL207" s="40" t="s">
        <v>977</v>
      </c>
      <c r="AM207" s="75">
        <v>7.0810434782608705E-2</v>
      </c>
      <c r="AN207" s="40">
        <v>2.44</v>
      </c>
      <c r="AO207" s="40">
        <v>0.30711202520048603</v>
      </c>
      <c r="AP207" s="31" t="s">
        <v>1157</v>
      </c>
      <c r="AQ207" s="31">
        <v>1</v>
      </c>
      <c r="AR207" s="32" t="e">
        <f t="shared" si="81"/>
        <v>#VALUE!</v>
      </c>
      <c r="AS207" s="32" t="e">
        <f t="shared" si="82"/>
        <v>#VALUE!</v>
      </c>
      <c r="AT207" s="32" t="e">
        <f t="shared" si="83"/>
        <v>#VALUE!</v>
      </c>
      <c r="AU207" s="32" t="e">
        <f t="shared" si="84"/>
        <v>#VALUE!</v>
      </c>
      <c r="AV207" s="32" t="e">
        <f t="shared" si="85"/>
        <v>#VALUE!</v>
      </c>
      <c r="AW207" s="32" t="e">
        <f t="shared" si="86"/>
        <v>#VALUE!</v>
      </c>
      <c r="AX207" s="32" t="e">
        <f t="shared" si="87"/>
        <v>#VALUE!</v>
      </c>
      <c r="AY207" s="32" t="e">
        <f t="shared" si="88"/>
        <v>#VALUE!</v>
      </c>
      <c r="AZ207" s="32" t="e">
        <f t="shared" si="89"/>
        <v>#VALUE!</v>
      </c>
      <c r="BA207" s="32" t="e">
        <f t="shared" si="90"/>
        <v>#VALUE!</v>
      </c>
      <c r="BB207" s="32" t="e">
        <f t="shared" si="91"/>
        <v>#VALUE!</v>
      </c>
      <c r="BC207" s="32">
        <f t="shared" si="92"/>
        <v>0.78</v>
      </c>
      <c r="BD207" s="32">
        <f t="shared" si="93"/>
        <v>2.44</v>
      </c>
      <c r="BE207" s="28">
        <v>2.0879999999999999E-2</v>
      </c>
      <c r="BF207" s="32">
        <v>0.23</v>
      </c>
      <c r="BG207" s="32" t="e">
        <f t="shared" si="94"/>
        <v>#VALUE!</v>
      </c>
      <c r="BH207" s="32" t="e">
        <f t="shared" si="95"/>
        <v>#VALUE!</v>
      </c>
      <c r="BI207" s="32" t="e">
        <f t="shared" si="96"/>
        <v>#VALUE!</v>
      </c>
      <c r="BJ207" s="32" t="e">
        <f t="shared" si="97"/>
        <v>#VALUE!</v>
      </c>
      <c r="BK207" s="32" t="e">
        <f t="shared" si="98"/>
        <v>#VALUE!</v>
      </c>
      <c r="BL207" s="32" t="e">
        <f t="shared" si="99"/>
        <v>#VALUE!</v>
      </c>
      <c r="BM207" s="32" t="e">
        <f t="shared" si="100"/>
        <v>#VALUE!</v>
      </c>
      <c r="BN207" s="32" t="e">
        <f t="shared" si="101"/>
        <v>#VALUE!</v>
      </c>
      <c r="BO207" s="32" t="e">
        <f t="shared" si="102"/>
        <v>#VALUE!</v>
      </c>
      <c r="BP207" s="32" t="e">
        <f t="shared" si="103"/>
        <v>#VALUE!</v>
      </c>
      <c r="BQ207" s="32" t="e">
        <f t="shared" si="104"/>
        <v>#VALUE!</v>
      </c>
      <c r="BR207" s="32">
        <f t="shared" si="105"/>
        <v>7.0810434782608692E-2</v>
      </c>
      <c r="BS207" s="32">
        <f t="shared" si="106"/>
        <v>0.22150956521739129</v>
      </c>
      <c r="BT207" s="32"/>
      <c r="BU207" s="32"/>
      <c r="BV207" s="32"/>
      <c r="BW207" s="32"/>
      <c r="BX207" s="32"/>
      <c r="BY207" s="32"/>
      <c r="BZ207" s="32"/>
      <c r="CA207" s="32"/>
      <c r="CB207" s="32"/>
      <c r="CC207" s="32"/>
      <c r="CD207" s="32"/>
      <c r="CE207" s="32">
        <v>7.0810434782608692E-2</v>
      </c>
      <c r="CF207" s="33">
        <v>0.22150956521739129</v>
      </c>
      <c r="CG207" s="77"/>
    </row>
    <row r="208" spans="1:85" x14ac:dyDescent="0.25">
      <c r="A208" s="39">
        <v>3785979</v>
      </c>
      <c r="B208" s="40" t="s">
        <v>907</v>
      </c>
      <c r="C208" s="40" t="str">
        <f>Table14[[#This Row],[Biomarker Abbreviation]]&amp;" // "&amp;Table14[[#This Row],[Parent OFR]]</f>
        <v>BDCIPP // TDCIPP</v>
      </c>
      <c r="D208" s="28" t="s">
        <v>1153</v>
      </c>
      <c r="E208" s="28" t="s">
        <v>1154</v>
      </c>
      <c r="F208" s="40" t="s">
        <v>99</v>
      </c>
      <c r="G208" s="40">
        <v>2023</v>
      </c>
      <c r="H208" s="40" t="s">
        <v>908</v>
      </c>
      <c r="I208" s="40" t="s">
        <v>838</v>
      </c>
      <c r="J208" s="40" t="s">
        <v>951</v>
      </c>
      <c r="K208" s="40" t="s">
        <v>62</v>
      </c>
      <c r="L208" s="40" t="s">
        <v>40</v>
      </c>
      <c r="M208" s="40" t="s">
        <v>41</v>
      </c>
      <c r="N208" s="40">
        <v>223</v>
      </c>
      <c r="O208" s="40" t="s">
        <v>81</v>
      </c>
      <c r="P208" s="40" t="s">
        <v>120</v>
      </c>
      <c r="Q208" s="40" t="s">
        <v>433</v>
      </c>
      <c r="R208" s="40" t="s">
        <v>433</v>
      </c>
      <c r="S208" s="40" t="s">
        <v>433</v>
      </c>
      <c r="T208" s="40" t="s">
        <v>433</v>
      </c>
      <c r="U208" s="40" t="s">
        <v>433</v>
      </c>
      <c r="V208" s="40" t="s">
        <v>433</v>
      </c>
      <c r="W208" s="40" t="s">
        <v>433</v>
      </c>
      <c r="X208" s="40" t="s">
        <v>433</v>
      </c>
      <c r="Y208" s="40" t="s">
        <v>433</v>
      </c>
      <c r="Z208" s="40" t="s">
        <v>433</v>
      </c>
      <c r="AA208" s="40" t="s">
        <v>433</v>
      </c>
      <c r="AB208" s="41">
        <v>0.77</v>
      </c>
      <c r="AC208" s="41">
        <v>2.56</v>
      </c>
      <c r="AD208" s="40">
        <v>0.77</v>
      </c>
      <c r="AE208" s="40">
        <v>3.6139797334168899</v>
      </c>
      <c r="AF208" s="40" t="s">
        <v>120</v>
      </c>
      <c r="AG208" s="40">
        <v>0.77</v>
      </c>
      <c r="AH208" s="40" t="s">
        <v>976</v>
      </c>
      <c r="AI208" s="40">
        <v>2.56</v>
      </c>
      <c r="AJ208" s="40" t="s">
        <v>976</v>
      </c>
      <c r="AK208" s="40">
        <v>3.6139797334168899</v>
      </c>
      <c r="AL208" s="40" t="s">
        <v>977</v>
      </c>
      <c r="AM208" s="75">
        <v>6.9902608695652194E-2</v>
      </c>
      <c r="AN208" s="40">
        <v>2.56</v>
      </c>
      <c r="AO208" s="40">
        <v>0.32808650797280298</v>
      </c>
      <c r="AP208" s="31" t="s">
        <v>1157</v>
      </c>
      <c r="AQ208" s="31">
        <v>1</v>
      </c>
      <c r="AR208" s="32" t="e">
        <f t="shared" si="81"/>
        <v>#VALUE!</v>
      </c>
      <c r="AS208" s="32" t="e">
        <f t="shared" si="82"/>
        <v>#VALUE!</v>
      </c>
      <c r="AT208" s="32" t="e">
        <f t="shared" si="83"/>
        <v>#VALUE!</v>
      </c>
      <c r="AU208" s="32" t="e">
        <f t="shared" si="84"/>
        <v>#VALUE!</v>
      </c>
      <c r="AV208" s="32" t="e">
        <f t="shared" si="85"/>
        <v>#VALUE!</v>
      </c>
      <c r="AW208" s="32" t="e">
        <f t="shared" si="86"/>
        <v>#VALUE!</v>
      </c>
      <c r="AX208" s="32" t="e">
        <f t="shared" si="87"/>
        <v>#VALUE!</v>
      </c>
      <c r="AY208" s="32" t="e">
        <f t="shared" si="88"/>
        <v>#VALUE!</v>
      </c>
      <c r="AZ208" s="32" t="e">
        <f t="shared" si="89"/>
        <v>#VALUE!</v>
      </c>
      <c r="BA208" s="32" t="e">
        <f t="shared" si="90"/>
        <v>#VALUE!</v>
      </c>
      <c r="BB208" s="32" t="e">
        <f t="shared" si="91"/>
        <v>#VALUE!</v>
      </c>
      <c r="BC208" s="32">
        <f t="shared" si="92"/>
        <v>0.77</v>
      </c>
      <c r="BD208" s="32">
        <f t="shared" si="93"/>
        <v>2.56</v>
      </c>
      <c r="BE208" s="28">
        <v>2.0879999999999999E-2</v>
      </c>
      <c r="BF208" s="32">
        <v>0.23</v>
      </c>
      <c r="BG208" s="32" t="e">
        <f t="shared" si="94"/>
        <v>#VALUE!</v>
      </c>
      <c r="BH208" s="32" t="e">
        <f t="shared" si="95"/>
        <v>#VALUE!</v>
      </c>
      <c r="BI208" s="32" t="e">
        <f t="shared" si="96"/>
        <v>#VALUE!</v>
      </c>
      <c r="BJ208" s="32" t="e">
        <f t="shared" si="97"/>
        <v>#VALUE!</v>
      </c>
      <c r="BK208" s="32" t="e">
        <f t="shared" si="98"/>
        <v>#VALUE!</v>
      </c>
      <c r="BL208" s="32" t="e">
        <f t="shared" si="99"/>
        <v>#VALUE!</v>
      </c>
      <c r="BM208" s="32" t="e">
        <f t="shared" si="100"/>
        <v>#VALUE!</v>
      </c>
      <c r="BN208" s="32" t="e">
        <f t="shared" si="101"/>
        <v>#VALUE!</v>
      </c>
      <c r="BO208" s="32" t="e">
        <f t="shared" si="102"/>
        <v>#VALUE!</v>
      </c>
      <c r="BP208" s="32" t="e">
        <f t="shared" si="103"/>
        <v>#VALUE!</v>
      </c>
      <c r="BQ208" s="32" t="e">
        <f t="shared" si="104"/>
        <v>#VALUE!</v>
      </c>
      <c r="BR208" s="32">
        <f t="shared" si="105"/>
        <v>6.990260869565218E-2</v>
      </c>
      <c r="BS208" s="32">
        <f t="shared" si="106"/>
        <v>0.23240347826086957</v>
      </c>
      <c r="BT208" s="32"/>
      <c r="BU208" s="32"/>
      <c r="BV208" s="32"/>
      <c r="BW208" s="32"/>
      <c r="BX208" s="32"/>
      <c r="BY208" s="32"/>
      <c r="BZ208" s="32"/>
      <c r="CA208" s="32"/>
      <c r="CB208" s="32"/>
      <c r="CC208" s="32"/>
      <c r="CD208" s="32"/>
      <c r="CE208" s="32">
        <v>6.990260869565218E-2</v>
      </c>
      <c r="CF208" s="33">
        <v>0.23240347826086957</v>
      </c>
      <c r="CG208" s="77"/>
    </row>
    <row r="209" spans="1:85" x14ac:dyDescent="0.25">
      <c r="A209" s="42">
        <v>3785979</v>
      </c>
      <c r="B209" s="43" t="s">
        <v>907</v>
      </c>
      <c r="C209" s="43" t="str">
        <f>Table14[[#This Row],[Biomarker Abbreviation]]&amp;" // "&amp;Table14[[#This Row],[Parent OFR]]</f>
        <v>BDCIPP // TDCIPP</v>
      </c>
      <c r="D209" s="34" t="s">
        <v>1153</v>
      </c>
      <c r="E209" s="34" t="s">
        <v>1154</v>
      </c>
      <c r="F209" s="43" t="s">
        <v>99</v>
      </c>
      <c r="G209" s="43">
        <v>2023</v>
      </c>
      <c r="H209" s="43" t="s">
        <v>908</v>
      </c>
      <c r="I209" s="43" t="s">
        <v>838</v>
      </c>
      <c r="J209" s="43" t="s">
        <v>953</v>
      </c>
      <c r="K209" s="43" t="s">
        <v>62</v>
      </c>
      <c r="L209" s="43" t="s">
        <v>40</v>
      </c>
      <c r="M209" s="43" t="s">
        <v>41</v>
      </c>
      <c r="N209" s="43">
        <v>271</v>
      </c>
      <c r="O209" s="43" t="s">
        <v>81</v>
      </c>
      <c r="P209" s="43" t="s">
        <v>120</v>
      </c>
      <c r="Q209" s="43" t="s">
        <v>433</v>
      </c>
      <c r="R209" s="43" t="s">
        <v>433</v>
      </c>
      <c r="S209" s="43" t="s">
        <v>433</v>
      </c>
      <c r="T209" s="43" t="s">
        <v>433</v>
      </c>
      <c r="U209" s="43" t="s">
        <v>433</v>
      </c>
      <c r="V209" s="43" t="s">
        <v>433</v>
      </c>
      <c r="W209" s="43" t="s">
        <v>433</v>
      </c>
      <c r="X209" s="43" t="s">
        <v>433</v>
      </c>
      <c r="Y209" s="43" t="s">
        <v>433</v>
      </c>
      <c r="Z209" s="43" t="s">
        <v>433</v>
      </c>
      <c r="AA209" s="43" t="s">
        <v>433</v>
      </c>
      <c r="AB209" s="74">
        <v>0.76</v>
      </c>
      <c r="AC209" s="74">
        <v>2.5099999999999998</v>
      </c>
      <c r="AD209" s="43">
        <v>0.76</v>
      </c>
      <c r="AE209" s="43">
        <v>3.4531732075825601</v>
      </c>
      <c r="AF209" s="43" t="s">
        <v>120</v>
      </c>
      <c r="AG209" s="43">
        <v>0.76</v>
      </c>
      <c r="AH209" s="43" t="s">
        <v>976</v>
      </c>
      <c r="AI209" s="43">
        <v>2.5099999999999998</v>
      </c>
      <c r="AJ209" s="43" t="s">
        <v>976</v>
      </c>
      <c r="AK209" s="43">
        <v>3.4531732075825601</v>
      </c>
      <c r="AL209" s="43" t="s">
        <v>977</v>
      </c>
      <c r="AM209" s="78">
        <v>6.8994782608695598E-2</v>
      </c>
      <c r="AN209" s="43">
        <v>2.5099999999999998</v>
      </c>
      <c r="AO209" s="43">
        <v>0.31348807206227802</v>
      </c>
      <c r="AP209" s="35" t="s">
        <v>1157</v>
      </c>
      <c r="AQ209" s="35">
        <v>1</v>
      </c>
      <c r="AR209" s="36" t="e">
        <f t="shared" si="81"/>
        <v>#VALUE!</v>
      </c>
      <c r="AS209" s="36" t="e">
        <f t="shared" si="82"/>
        <v>#VALUE!</v>
      </c>
      <c r="AT209" s="36" t="e">
        <f t="shared" si="83"/>
        <v>#VALUE!</v>
      </c>
      <c r="AU209" s="36" t="e">
        <f t="shared" si="84"/>
        <v>#VALUE!</v>
      </c>
      <c r="AV209" s="36" t="e">
        <f t="shared" si="85"/>
        <v>#VALUE!</v>
      </c>
      <c r="AW209" s="36" t="e">
        <f t="shared" si="86"/>
        <v>#VALUE!</v>
      </c>
      <c r="AX209" s="36" t="e">
        <f t="shared" si="87"/>
        <v>#VALUE!</v>
      </c>
      <c r="AY209" s="36" t="e">
        <f t="shared" si="88"/>
        <v>#VALUE!</v>
      </c>
      <c r="AZ209" s="36" t="e">
        <f t="shared" si="89"/>
        <v>#VALUE!</v>
      </c>
      <c r="BA209" s="36" t="e">
        <f t="shared" si="90"/>
        <v>#VALUE!</v>
      </c>
      <c r="BB209" s="36" t="e">
        <f t="shared" si="91"/>
        <v>#VALUE!</v>
      </c>
      <c r="BC209" s="36">
        <f t="shared" si="92"/>
        <v>0.76</v>
      </c>
      <c r="BD209" s="36">
        <f t="shared" si="93"/>
        <v>2.5099999999999998</v>
      </c>
      <c r="BE209" s="34">
        <v>2.0879999999999999E-2</v>
      </c>
      <c r="BF209" s="36">
        <v>0.23</v>
      </c>
      <c r="BG209" s="36" t="e">
        <f t="shared" si="94"/>
        <v>#VALUE!</v>
      </c>
      <c r="BH209" s="36" t="e">
        <f t="shared" si="95"/>
        <v>#VALUE!</v>
      </c>
      <c r="BI209" s="36" t="e">
        <f t="shared" si="96"/>
        <v>#VALUE!</v>
      </c>
      <c r="BJ209" s="36" t="e">
        <f t="shared" si="97"/>
        <v>#VALUE!</v>
      </c>
      <c r="BK209" s="36" t="e">
        <f t="shared" si="98"/>
        <v>#VALUE!</v>
      </c>
      <c r="BL209" s="36" t="e">
        <f t="shared" si="99"/>
        <v>#VALUE!</v>
      </c>
      <c r="BM209" s="36" t="e">
        <f t="shared" si="100"/>
        <v>#VALUE!</v>
      </c>
      <c r="BN209" s="36" t="e">
        <f t="shared" si="101"/>
        <v>#VALUE!</v>
      </c>
      <c r="BO209" s="36" t="e">
        <f t="shared" si="102"/>
        <v>#VALUE!</v>
      </c>
      <c r="BP209" s="36" t="e">
        <f t="shared" si="103"/>
        <v>#VALUE!</v>
      </c>
      <c r="BQ209" s="36" t="e">
        <f t="shared" si="104"/>
        <v>#VALUE!</v>
      </c>
      <c r="BR209" s="36">
        <f t="shared" si="105"/>
        <v>6.899478260869564E-2</v>
      </c>
      <c r="BS209" s="36">
        <f t="shared" si="106"/>
        <v>0.22786434782608692</v>
      </c>
      <c r="BT209" s="36"/>
      <c r="BU209" s="36"/>
      <c r="BV209" s="36"/>
      <c r="BW209" s="36"/>
      <c r="BX209" s="36"/>
      <c r="BY209" s="36"/>
      <c r="BZ209" s="36"/>
      <c r="CA209" s="36"/>
      <c r="CB209" s="36"/>
      <c r="CC209" s="36"/>
      <c r="CD209" s="36"/>
      <c r="CE209" s="36">
        <v>6.899478260869564E-2</v>
      </c>
      <c r="CF209" s="37">
        <v>0.22786434782608692</v>
      </c>
      <c r="CG209" s="77"/>
    </row>
  </sheetData>
  <mergeCells count="10">
    <mergeCell ref="BE1:BF1"/>
    <mergeCell ref="BG1:BS1"/>
    <mergeCell ref="BT1:CF1"/>
    <mergeCell ref="A1:P1"/>
    <mergeCell ref="Q1:AC1"/>
    <mergeCell ref="AD1:AF1"/>
    <mergeCell ref="AG1:AL1"/>
    <mergeCell ref="AM1:AO1"/>
    <mergeCell ref="AP1:AQ1"/>
    <mergeCell ref="AR1:BD1"/>
  </mergeCells>
  <pageMargins left="0.7" right="0.7" top="0.75" bottom="0.75" header="0.3" footer="0.3"/>
  <pageSetup orientation="portrait" r:id="rId1"/>
  <drawing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4518EF-1A79-4B2A-8ED9-40A106D2FBCA}">
  <dimension ref="A1:CK25"/>
  <sheetViews>
    <sheetView workbookViewId="0">
      <selection activeCell="CG2" sqref="CG2"/>
    </sheetView>
  </sheetViews>
  <sheetFormatPr defaultColWidth="11.42578125" defaultRowHeight="15" x14ac:dyDescent="0.25"/>
  <cols>
    <col min="2" max="2" width="18.5703125" bestFit="1" customWidth="1"/>
    <col min="3" max="3" width="15.42578125" customWidth="1"/>
    <col min="4" max="4" width="14.28515625" bestFit="1" customWidth="1"/>
    <col min="5" max="5" width="16.5703125" bestFit="1" customWidth="1"/>
    <col min="6" max="6" width="16.85546875" customWidth="1"/>
    <col min="7" max="7" width="11" customWidth="1"/>
    <col min="8" max="8" width="15.140625" customWidth="1"/>
    <col min="9" max="9" width="11" bestFit="1" customWidth="1"/>
    <col min="10" max="10" width="33.5703125" hidden="1" customWidth="1"/>
    <col min="11" max="11" width="23.5703125" hidden="1" customWidth="1"/>
    <col min="12" max="12" width="18.85546875" hidden="1" customWidth="1"/>
    <col min="13" max="13" width="21.42578125" hidden="1" customWidth="1"/>
    <col min="14" max="14" width="13" hidden="1" customWidth="1"/>
    <col min="15" max="15" width="22.42578125" hidden="1" customWidth="1"/>
    <col min="16" max="16" width="25" hidden="1" customWidth="1"/>
    <col min="17" max="17" width="14.7109375" hidden="1" customWidth="1"/>
    <col min="18" max="19" width="15.7109375" hidden="1" customWidth="1"/>
    <col min="20" max="20" width="23.140625" hidden="1" customWidth="1"/>
    <col min="21" max="23" width="15.7109375" hidden="1" customWidth="1"/>
    <col min="24" max="25" width="0" hidden="1" customWidth="1"/>
    <col min="26" max="26" width="17.140625" hidden="1" customWidth="1"/>
    <col min="27" max="27" width="14.42578125" hidden="1" customWidth="1"/>
    <col min="28" max="28" width="17.140625" hidden="1" customWidth="1"/>
    <col min="29" max="29" width="14.42578125" hidden="1" customWidth="1"/>
    <col min="30" max="33" width="0" hidden="1" customWidth="1"/>
    <col min="34" max="34" width="21" hidden="1" customWidth="1"/>
    <col min="35" max="35" width="0" hidden="1" customWidth="1"/>
    <col min="36" max="36" width="21.42578125" hidden="1" customWidth="1"/>
    <col min="37" max="37" width="16.5703125" hidden="1" customWidth="1"/>
    <col min="38" max="38" width="30.7109375" hidden="1" customWidth="1"/>
    <col min="39" max="40" width="0" hidden="1" customWidth="1"/>
    <col min="41" max="41" width="16.5703125" hidden="1" customWidth="1"/>
    <col min="42" max="42" width="28.5703125" hidden="1" customWidth="1"/>
    <col min="43" max="43" width="22.42578125" hidden="1" customWidth="1"/>
    <col min="44" max="44" width="15.7109375" hidden="1" customWidth="1"/>
    <col min="45" max="46" width="16.5703125" hidden="1" customWidth="1"/>
    <col min="47" max="47" width="24" hidden="1" customWidth="1"/>
    <col min="48" max="50" width="17.5703125" hidden="1" customWidth="1"/>
    <col min="51" max="51" width="13.140625" hidden="1" customWidth="1"/>
    <col min="52" max="52" width="13.42578125" hidden="1" customWidth="1"/>
    <col min="53" max="53" width="19.140625" hidden="1" customWidth="1"/>
    <col min="54" max="54" width="16.42578125" hidden="1" customWidth="1"/>
    <col min="55" max="55" width="14.42578125" customWidth="1"/>
    <col min="56" max="56" width="16.42578125" hidden="1" customWidth="1"/>
    <col min="57" max="57" width="21.28515625" bestFit="1" customWidth="1"/>
    <col min="58" max="58" width="6.42578125" bestFit="1" customWidth="1"/>
    <col min="59" max="59" width="16.5703125" hidden="1" customWidth="1"/>
    <col min="60" max="61" width="17.5703125" hidden="1" customWidth="1"/>
    <col min="62" max="62" width="25" hidden="1" customWidth="1"/>
    <col min="63" max="65" width="17.5703125" hidden="1" customWidth="1"/>
    <col min="66" max="66" width="13.140625" hidden="1" customWidth="1"/>
    <col min="67" max="67" width="13.42578125" hidden="1" customWidth="1"/>
    <col min="68" max="68" width="19.140625" hidden="1" customWidth="1"/>
    <col min="69" max="69" width="14.7109375" hidden="1" customWidth="1"/>
    <col min="70" max="70" width="19.85546875" customWidth="1"/>
    <col min="71" max="71" width="16.42578125" hidden="1" customWidth="1"/>
    <col min="72" max="72" width="17.5703125" hidden="1" customWidth="1"/>
    <col min="73" max="74" width="18.5703125" hidden="1" customWidth="1"/>
    <col min="75" max="75" width="25.85546875" hidden="1" customWidth="1"/>
    <col min="76" max="78" width="18.5703125" hidden="1" customWidth="1"/>
    <col min="79" max="79" width="14.140625" hidden="1" customWidth="1"/>
    <col min="80" max="80" width="15.28515625" hidden="1" customWidth="1"/>
    <col min="81" max="81" width="21" hidden="1" customWidth="1"/>
    <col min="82" max="82" width="18.28515625" hidden="1" customWidth="1"/>
    <col min="83" max="83" width="21" hidden="1" customWidth="1"/>
    <col min="84" max="84" width="18.28515625" hidden="1" customWidth="1"/>
    <col min="85" max="85" width="11.42578125" style="91"/>
    <col min="86" max="86" width="15.5703125" style="91" bestFit="1" customWidth="1"/>
    <col min="87" max="16384" width="11.42578125" style="91"/>
  </cols>
  <sheetData>
    <row r="1" spans="1:89" x14ac:dyDescent="0.25">
      <c r="A1" t="s">
        <v>1189</v>
      </c>
    </row>
    <row r="2" spans="1:89" s="20" customFormat="1" ht="60" x14ac:dyDescent="0.25">
      <c r="A2" s="156" t="s">
        <v>1141</v>
      </c>
      <c r="B2" s="156" t="s">
        <v>1141</v>
      </c>
      <c r="C2" s="156" t="s">
        <v>1141</v>
      </c>
      <c r="D2" s="156" t="s">
        <v>1141</v>
      </c>
      <c r="E2" s="156" t="s">
        <v>1141</v>
      </c>
      <c r="F2" s="156" t="s">
        <v>1141</v>
      </c>
      <c r="G2" s="156" t="s">
        <v>1141</v>
      </c>
      <c r="H2" s="156" t="s">
        <v>1141</v>
      </c>
      <c r="I2" s="156" t="s">
        <v>1141</v>
      </c>
      <c r="J2" s="157"/>
      <c r="K2" s="157"/>
      <c r="L2" s="157"/>
      <c r="M2" s="157"/>
      <c r="N2" s="157"/>
      <c r="O2" s="157"/>
      <c r="P2" s="158"/>
      <c r="Q2" s="115" t="s">
        <v>1142</v>
      </c>
      <c r="R2" s="115"/>
      <c r="S2" s="115"/>
      <c r="T2" s="115"/>
      <c r="U2" s="115"/>
      <c r="V2" s="115"/>
      <c r="W2" s="115"/>
      <c r="X2" s="115"/>
      <c r="Y2" s="115"/>
      <c r="Z2" s="115"/>
      <c r="AA2" s="115"/>
      <c r="AB2" s="115"/>
      <c r="AC2" s="115"/>
      <c r="AD2" s="116" t="s">
        <v>1143</v>
      </c>
      <c r="AE2" s="117"/>
      <c r="AF2" s="118"/>
      <c r="AG2" s="119" t="s">
        <v>1144</v>
      </c>
      <c r="AH2" s="119"/>
      <c r="AI2" s="119"/>
      <c r="AJ2" s="119"/>
      <c r="AK2" s="119"/>
      <c r="AL2" s="119"/>
      <c r="AM2" s="110" t="s">
        <v>1145</v>
      </c>
      <c r="AN2" s="110"/>
      <c r="AO2" s="110"/>
      <c r="AP2" s="112" t="s">
        <v>1146</v>
      </c>
      <c r="AQ2" s="114"/>
      <c r="AR2" s="107" t="s">
        <v>1147</v>
      </c>
      <c r="AS2" s="107"/>
      <c r="AT2" s="107"/>
      <c r="AU2" s="107"/>
      <c r="AV2" s="107"/>
      <c r="AW2" s="107"/>
      <c r="AX2" s="107"/>
      <c r="AY2" s="107"/>
      <c r="AZ2" s="107"/>
      <c r="BA2" s="107"/>
      <c r="BB2" s="107"/>
      <c r="BC2" s="107"/>
      <c r="BD2" s="107"/>
      <c r="BE2" s="108" t="s">
        <v>1148</v>
      </c>
      <c r="BF2" s="109"/>
      <c r="BG2" s="110" t="s">
        <v>1149</v>
      </c>
      <c r="BH2" s="110"/>
      <c r="BI2" s="110"/>
      <c r="BJ2" s="110"/>
      <c r="BK2" s="110"/>
      <c r="BL2" s="110"/>
      <c r="BM2" s="110"/>
      <c r="BN2" s="110"/>
      <c r="BO2" s="110"/>
      <c r="BP2" s="110"/>
      <c r="BQ2" s="110"/>
      <c r="BR2" s="110"/>
      <c r="BS2" s="111"/>
      <c r="BT2" s="110" t="s">
        <v>1150</v>
      </c>
      <c r="BU2" s="110"/>
      <c r="BV2" s="110"/>
      <c r="BW2" s="110"/>
      <c r="BX2" s="110"/>
      <c r="BY2" s="110"/>
      <c r="BZ2" s="110"/>
      <c r="CA2" s="110"/>
      <c r="CB2" s="110"/>
      <c r="CC2" s="110"/>
      <c r="CD2" s="110"/>
      <c r="CE2" s="110"/>
      <c r="CF2" s="111"/>
      <c r="CH2" t="s">
        <v>1189</v>
      </c>
    </row>
    <row r="3" spans="1:89" s="90" customFormat="1" ht="30" x14ac:dyDescent="0.25">
      <c r="A3" s="21" t="s">
        <v>0</v>
      </c>
      <c r="B3" s="22" t="s">
        <v>1</v>
      </c>
      <c r="C3" s="24" t="s">
        <v>1075</v>
      </c>
      <c r="D3" s="38" t="s">
        <v>1076</v>
      </c>
      <c r="E3" s="23" t="s">
        <v>1190</v>
      </c>
      <c r="F3" s="22" t="s">
        <v>993</v>
      </c>
      <c r="G3" s="22" t="s">
        <v>1077</v>
      </c>
      <c r="H3" s="22" t="s">
        <v>1078</v>
      </c>
      <c r="I3" s="22" t="s">
        <v>1079</v>
      </c>
      <c r="J3" s="22" t="s">
        <v>16</v>
      </c>
      <c r="K3" s="22" t="s">
        <v>1080</v>
      </c>
      <c r="L3" s="22" t="s">
        <v>1081</v>
      </c>
      <c r="M3" s="22" t="s">
        <v>1082</v>
      </c>
      <c r="N3" s="22" t="s">
        <v>1083</v>
      </c>
      <c r="O3" s="22" t="s">
        <v>1084</v>
      </c>
      <c r="P3" s="22" t="s">
        <v>1085</v>
      </c>
      <c r="Q3" s="22" t="s">
        <v>26</v>
      </c>
      <c r="R3" s="22" t="s">
        <v>17</v>
      </c>
      <c r="S3" s="22" t="s">
        <v>23</v>
      </c>
      <c r="T3" s="22" t="s">
        <v>1086</v>
      </c>
      <c r="U3" s="22" t="s">
        <v>24</v>
      </c>
      <c r="V3" s="22" t="s">
        <v>18</v>
      </c>
      <c r="W3" s="22" t="s">
        <v>25</v>
      </c>
      <c r="X3" s="22" t="s">
        <v>22</v>
      </c>
      <c r="Y3" s="22" t="s">
        <v>20</v>
      </c>
      <c r="Z3" s="22" t="s">
        <v>1087</v>
      </c>
      <c r="AA3" s="22" t="s">
        <v>1088</v>
      </c>
      <c r="AB3" s="22" t="s">
        <v>1089</v>
      </c>
      <c r="AC3" s="22" t="s">
        <v>1090</v>
      </c>
      <c r="AD3" s="22" t="s">
        <v>973</v>
      </c>
      <c r="AE3" s="22" t="s">
        <v>974</v>
      </c>
      <c r="AF3" s="24" t="s">
        <v>975</v>
      </c>
      <c r="AG3" s="24" t="s">
        <v>1041</v>
      </c>
      <c r="AH3" s="24" t="s">
        <v>1091</v>
      </c>
      <c r="AI3" s="24" t="s">
        <v>1092</v>
      </c>
      <c r="AJ3" s="24" t="s">
        <v>1093</v>
      </c>
      <c r="AK3" s="24" t="s">
        <v>1094</v>
      </c>
      <c r="AL3" s="24" t="s">
        <v>1095</v>
      </c>
      <c r="AM3" s="24" t="s">
        <v>1096</v>
      </c>
      <c r="AN3" s="24" t="s">
        <v>1097</v>
      </c>
      <c r="AO3" s="24" t="s">
        <v>1098</v>
      </c>
      <c r="AP3" s="24" t="s">
        <v>1099</v>
      </c>
      <c r="AQ3" s="24" t="s">
        <v>1100</v>
      </c>
      <c r="AR3" s="22" t="s">
        <v>1101</v>
      </c>
      <c r="AS3" s="22" t="s">
        <v>1102</v>
      </c>
      <c r="AT3" s="22" t="s">
        <v>1103</v>
      </c>
      <c r="AU3" s="22" t="s">
        <v>1104</v>
      </c>
      <c r="AV3" s="22" t="s">
        <v>1105</v>
      </c>
      <c r="AW3" s="22" t="s">
        <v>1106</v>
      </c>
      <c r="AX3" s="22" t="s">
        <v>1107</v>
      </c>
      <c r="AY3" s="22" t="s">
        <v>1108</v>
      </c>
      <c r="AZ3" s="22" t="s">
        <v>1109</v>
      </c>
      <c r="BA3" s="22" t="s">
        <v>1110</v>
      </c>
      <c r="BB3" s="22" t="s">
        <v>1111</v>
      </c>
      <c r="BC3" s="22" t="s">
        <v>1112</v>
      </c>
      <c r="BD3" s="22" t="s">
        <v>1113</v>
      </c>
      <c r="BE3" s="24" t="s">
        <v>14</v>
      </c>
      <c r="BF3" s="24" t="s">
        <v>1114</v>
      </c>
      <c r="BG3" s="22" t="s">
        <v>1115</v>
      </c>
      <c r="BH3" s="22" t="s">
        <v>1116</v>
      </c>
      <c r="BI3" s="22" t="s">
        <v>1117</v>
      </c>
      <c r="BJ3" s="22" t="s">
        <v>1118</v>
      </c>
      <c r="BK3" s="22" t="s">
        <v>1119</v>
      </c>
      <c r="BL3" s="22" t="s">
        <v>1120</v>
      </c>
      <c r="BM3" s="22" t="s">
        <v>1121</v>
      </c>
      <c r="BN3" s="22" t="s">
        <v>1122</v>
      </c>
      <c r="BO3" s="22" t="s">
        <v>1123</v>
      </c>
      <c r="BP3" s="22" t="s">
        <v>1124</v>
      </c>
      <c r="BQ3" s="22" t="s">
        <v>1125</v>
      </c>
      <c r="BR3" s="22" t="s">
        <v>1126</v>
      </c>
      <c r="BS3" s="22" t="s">
        <v>1127</v>
      </c>
      <c r="BT3" s="22" t="s">
        <v>1128</v>
      </c>
      <c r="BU3" s="22" t="s">
        <v>1129</v>
      </c>
      <c r="BV3" s="22" t="s">
        <v>1130</v>
      </c>
      <c r="BW3" s="22" t="s">
        <v>1131</v>
      </c>
      <c r="BX3" s="22" t="s">
        <v>1132</v>
      </c>
      <c r="BY3" s="22" t="s">
        <v>1133</v>
      </c>
      <c r="BZ3" s="22" t="s">
        <v>1134</v>
      </c>
      <c r="CA3" s="22" t="s">
        <v>1135</v>
      </c>
      <c r="CB3" s="22" t="s">
        <v>1136</v>
      </c>
      <c r="CC3" s="22" t="s">
        <v>1137</v>
      </c>
      <c r="CD3" s="22" t="s">
        <v>1138</v>
      </c>
      <c r="CE3" s="22" t="s">
        <v>1139</v>
      </c>
      <c r="CF3" s="25" t="s">
        <v>1140</v>
      </c>
      <c r="CH3" s="30" t="s">
        <v>1076</v>
      </c>
      <c r="CI3" s="29" t="s">
        <v>987</v>
      </c>
      <c r="CJ3" s="29" t="s">
        <v>988</v>
      </c>
      <c r="CK3" s="29" t="s">
        <v>1114</v>
      </c>
    </row>
    <row r="4" spans="1:89" x14ac:dyDescent="0.25">
      <c r="A4" s="83">
        <v>3750775</v>
      </c>
      <c r="B4" s="84" t="s">
        <v>209</v>
      </c>
      <c r="C4" s="85" t="s">
        <v>1155</v>
      </c>
      <c r="D4" s="85" t="s">
        <v>1025</v>
      </c>
      <c r="E4" s="85" t="s">
        <v>1191</v>
      </c>
      <c r="F4" s="84" t="s">
        <v>215</v>
      </c>
      <c r="G4" s="84">
        <v>2018</v>
      </c>
      <c r="H4" s="84" t="s">
        <v>210</v>
      </c>
      <c r="I4" s="84" t="s">
        <v>211</v>
      </c>
      <c r="J4" s="84" t="s">
        <v>249</v>
      </c>
      <c r="K4" s="84" t="s">
        <v>119</v>
      </c>
      <c r="L4" s="84" t="s">
        <v>40</v>
      </c>
      <c r="M4" s="84" t="s">
        <v>41</v>
      </c>
      <c r="N4" s="84">
        <v>74</v>
      </c>
      <c r="O4" s="86">
        <v>0</v>
      </c>
      <c r="P4" s="84" t="s">
        <v>165</v>
      </c>
      <c r="Q4" s="84" t="s">
        <v>433</v>
      </c>
      <c r="R4" s="84" t="s">
        <v>433</v>
      </c>
      <c r="S4" s="84" t="s">
        <v>433</v>
      </c>
      <c r="T4" s="84" t="s">
        <v>433</v>
      </c>
      <c r="U4" s="84" t="s">
        <v>433</v>
      </c>
      <c r="V4" s="84" t="s">
        <v>433</v>
      </c>
      <c r="W4" s="84" t="s">
        <v>433</v>
      </c>
      <c r="X4" s="84" t="s">
        <v>433</v>
      </c>
      <c r="Y4" s="84" t="s">
        <v>433</v>
      </c>
      <c r="Z4" s="86">
        <v>1.25</v>
      </c>
      <c r="AA4" s="84" t="s">
        <v>433</v>
      </c>
      <c r="AB4" s="86">
        <v>1.26</v>
      </c>
      <c r="AC4" s="84" t="s">
        <v>433</v>
      </c>
      <c r="AD4" s="84">
        <v>1.26</v>
      </c>
      <c r="AE4" s="84"/>
      <c r="AF4" s="84" t="s">
        <v>166</v>
      </c>
      <c r="AG4" s="84">
        <v>1.2600000000000001E-3</v>
      </c>
      <c r="AH4" s="84" t="s">
        <v>976</v>
      </c>
      <c r="AI4" s="84"/>
      <c r="AJ4" s="84"/>
      <c r="AK4" s="84"/>
      <c r="AL4" s="84"/>
      <c r="AM4" s="84">
        <v>1.64226461538462E-4</v>
      </c>
      <c r="AN4" s="84"/>
      <c r="AO4" s="84"/>
      <c r="AP4" s="85" t="s">
        <v>1158</v>
      </c>
      <c r="AQ4" s="85">
        <f>1/1000</f>
        <v>1E-3</v>
      </c>
      <c r="AR4" s="87" t="e">
        <f t="shared" ref="AR4:BD11" si="0">Q4*$AQ4</f>
        <v>#VALUE!</v>
      </c>
      <c r="AS4" s="87" t="e">
        <f t="shared" si="0"/>
        <v>#VALUE!</v>
      </c>
      <c r="AT4" s="87" t="e">
        <f t="shared" si="0"/>
        <v>#VALUE!</v>
      </c>
      <c r="AU4" s="87" t="e">
        <f t="shared" si="0"/>
        <v>#VALUE!</v>
      </c>
      <c r="AV4" s="87" t="e">
        <f t="shared" si="0"/>
        <v>#VALUE!</v>
      </c>
      <c r="AW4" s="87" t="e">
        <f t="shared" si="0"/>
        <v>#VALUE!</v>
      </c>
      <c r="AX4" s="87" t="e">
        <f t="shared" si="0"/>
        <v>#VALUE!</v>
      </c>
      <c r="AY4" s="87" t="e">
        <f t="shared" si="0"/>
        <v>#VALUE!</v>
      </c>
      <c r="AZ4" s="87" t="e">
        <f t="shared" si="0"/>
        <v>#VALUE!</v>
      </c>
      <c r="BA4" s="87">
        <f t="shared" si="0"/>
        <v>1.25E-3</v>
      </c>
      <c r="BB4" s="87" t="e">
        <f t="shared" si="0"/>
        <v>#VALUE!</v>
      </c>
      <c r="BC4" s="87">
        <f t="shared" si="0"/>
        <v>1.2600000000000001E-3</v>
      </c>
      <c r="BD4" s="87" t="e">
        <f t="shared" si="0"/>
        <v>#VALUE!</v>
      </c>
      <c r="BE4" s="85">
        <v>1.6944000000000001E-2</v>
      </c>
      <c r="BF4" s="92">
        <v>0.27</v>
      </c>
      <c r="BG4" s="87" t="e">
        <f t="shared" ref="BG4:BS11" si="1">AR4*$BE4/$BF4</f>
        <v>#VALUE!</v>
      </c>
      <c r="BH4" s="87" t="e">
        <f t="shared" si="1"/>
        <v>#VALUE!</v>
      </c>
      <c r="BI4" s="87" t="e">
        <f t="shared" si="1"/>
        <v>#VALUE!</v>
      </c>
      <c r="BJ4" s="87" t="e">
        <f t="shared" si="1"/>
        <v>#VALUE!</v>
      </c>
      <c r="BK4" s="87" t="e">
        <f t="shared" si="1"/>
        <v>#VALUE!</v>
      </c>
      <c r="BL4" s="87" t="e">
        <f t="shared" si="1"/>
        <v>#VALUE!</v>
      </c>
      <c r="BM4" s="87" t="e">
        <f t="shared" si="1"/>
        <v>#VALUE!</v>
      </c>
      <c r="BN4" s="87" t="e">
        <f t="shared" si="1"/>
        <v>#VALUE!</v>
      </c>
      <c r="BO4" s="87" t="e">
        <f t="shared" si="1"/>
        <v>#VALUE!</v>
      </c>
      <c r="BP4" s="87">
        <f t="shared" si="1"/>
        <v>7.8444444444444446E-5</v>
      </c>
      <c r="BQ4" s="87" t="e">
        <f t="shared" si="1"/>
        <v>#VALUE!</v>
      </c>
      <c r="BR4" s="87">
        <f t="shared" si="1"/>
        <v>7.9072000000000005E-5</v>
      </c>
      <c r="BS4" s="87" t="e">
        <f t="shared" si="1"/>
        <v>#VALUE!</v>
      </c>
      <c r="BT4" s="87"/>
      <c r="BU4" s="87"/>
      <c r="BV4" s="87"/>
      <c r="BW4" s="87"/>
      <c r="BX4" s="87"/>
      <c r="BY4" s="87"/>
      <c r="BZ4" s="87"/>
      <c r="CA4" s="87"/>
      <c r="CB4" s="87"/>
      <c r="CC4" s="87">
        <v>1.6292307692307692E-4</v>
      </c>
      <c r="CD4" s="87"/>
      <c r="CE4" s="87">
        <v>1.6422646153846154E-4</v>
      </c>
      <c r="CF4" s="88"/>
      <c r="CH4" s="31" t="s">
        <v>1025</v>
      </c>
      <c r="CI4" s="94">
        <v>7.9072000000000005E-5</v>
      </c>
      <c r="CJ4" s="94">
        <v>0.14953271028037385</v>
      </c>
      <c r="CK4" s="95">
        <v>0.27</v>
      </c>
    </row>
    <row r="5" spans="1:89" x14ac:dyDescent="0.25">
      <c r="A5" s="83">
        <v>3785977</v>
      </c>
      <c r="B5" s="84" t="s">
        <v>836</v>
      </c>
      <c r="C5" s="85" t="s">
        <v>1155</v>
      </c>
      <c r="D5" s="85" t="s">
        <v>1025</v>
      </c>
      <c r="E5" s="85" t="s">
        <v>1192</v>
      </c>
      <c r="F5" s="84" t="s">
        <v>48</v>
      </c>
      <c r="G5" s="84">
        <v>2022</v>
      </c>
      <c r="H5" s="84" t="s">
        <v>837</v>
      </c>
      <c r="I5" s="84" t="s">
        <v>838</v>
      </c>
      <c r="J5" s="84" t="s">
        <v>845</v>
      </c>
      <c r="K5" s="84" t="s">
        <v>119</v>
      </c>
      <c r="L5" s="84" t="s">
        <v>40</v>
      </c>
      <c r="M5" s="84" t="s">
        <v>41</v>
      </c>
      <c r="N5" s="84">
        <v>85</v>
      </c>
      <c r="O5" s="84" t="s">
        <v>81</v>
      </c>
      <c r="P5" s="84" t="s">
        <v>120</v>
      </c>
      <c r="Q5" s="84" t="s">
        <v>433</v>
      </c>
      <c r="R5" s="84" t="s">
        <v>433</v>
      </c>
      <c r="S5" s="84" t="s">
        <v>433</v>
      </c>
      <c r="T5" s="84" t="s">
        <v>433</v>
      </c>
      <c r="U5" s="84" t="s">
        <v>433</v>
      </c>
      <c r="V5" s="84" t="s">
        <v>433</v>
      </c>
      <c r="W5" s="84" t="s">
        <v>433</v>
      </c>
      <c r="X5" s="84" t="s">
        <v>433</v>
      </c>
      <c r="Y5" s="84" t="s">
        <v>433</v>
      </c>
      <c r="Z5" s="84" t="s">
        <v>433</v>
      </c>
      <c r="AA5" s="84" t="s">
        <v>433</v>
      </c>
      <c r="AB5" s="86">
        <v>1.44</v>
      </c>
      <c r="AC5" s="84" t="s">
        <v>433</v>
      </c>
      <c r="AD5" s="84">
        <v>1.44</v>
      </c>
      <c r="AE5" s="84"/>
      <c r="AF5" s="84" t="s">
        <v>120</v>
      </c>
      <c r="AG5" s="84">
        <v>1.44</v>
      </c>
      <c r="AH5" s="84" t="s">
        <v>976</v>
      </c>
      <c r="AI5" s="84"/>
      <c r="AJ5" s="84"/>
      <c r="AK5" s="84"/>
      <c r="AL5" s="84"/>
      <c r="AM5" s="84">
        <v>0.31056793673616101</v>
      </c>
      <c r="AN5" s="84"/>
      <c r="AO5" s="84"/>
      <c r="AP5" s="85" t="s">
        <v>1157</v>
      </c>
      <c r="AQ5" s="85">
        <v>1</v>
      </c>
      <c r="AR5" s="87" t="e">
        <f t="shared" si="0"/>
        <v>#VALUE!</v>
      </c>
      <c r="AS5" s="87" t="e">
        <f t="shared" si="0"/>
        <v>#VALUE!</v>
      </c>
      <c r="AT5" s="87" t="e">
        <f t="shared" si="0"/>
        <v>#VALUE!</v>
      </c>
      <c r="AU5" s="87" t="e">
        <f t="shared" si="0"/>
        <v>#VALUE!</v>
      </c>
      <c r="AV5" s="87" t="e">
        <f t="shared" si="0"/>
        <v>#VALUE!</v>
      </c>
      <c r="AW5" s="87" t="e">
        <f t="shared" si="0"/>
        <v>#VALUE!</v>
      </c>
      <c r="AX5" s="87" t="e">
        <f t="shared" si="0"/>
        <v>#VALUE!</v>
      </c>
      <c r="AY5" s="87" t="e">
        <f t="shared" si="0"/>
        <v>#VALUE!</v>
      </c>
      <c r="AZ5" s="87" t="e">
        <f t="shared" si="0"/>
        <v>#VALUE!</v>
      </c>
      <c r="BA5" s="87" t="e">
        <f t="shared" si="0"/>
        <v>#VALUE!</v>
      </c>
      <c r="BB5" s="87" t="e">
        <f t="shared" si="0"/>
        <v>#VALUE!</v>
      </c>
      <c r="BC5" s="87">
        <f t="shared" si="0"/>
        <v>1.44</v>
      </c>
      <c r="BD5" s="87" t="e">
        <f t="shared" si="0"/>
        <v>#VALUE!</v>
      </c>
      <c r="BE5" s="85">
        <v>2.80373831775701E-2</v>
      </c>
      <c r="BF5" s="92">
        <v>0.27</v>
      </c>
      <c r="BG5" s="87" t="e">
        <f t="shared" si="1"/>
        <v>#VALUE!</v>
      </c>
      <c r="BH5" s="87" t="e">
        <f t="shared" si="1"/>
        <v>#VALUE!</v>
      </c>
      <c r="BI5" s="87" t="e">
        <f t="shared" si="1"/>
        <v>#VALUE!</v>
      </c>
      <c r="BJ5" s="87" t="e">
        <f t="shared" si="1"/>
        <v>#VALUE!</v>
      </c>
      <c r="BK5" s="87" t="e">
        <f t="shared" si="1"/>
        <v>#VALUE!</v>
      </c>
      <c r="BL5" s="87" t="e">
        <f t="shared" si="1"/>
        <v>#VALUE!</v>
      </c>
      <c r="BM5" s="87" t="e">
        <f t="shared" si="1"/>
        <v>#VALUE!</v>
      </c>
      <c r="BN5" s="87" t="e">
        <f t="shared" si="1"/>
        <v>#VALUE!</v>
      </c>
      <c r="BO5" s="87" t="e">
        <f t="shared" si="1"/>
        <v>#VALUE!</v>
      </c>
      <c r="BP5" s="87" t="e">
        <f t="shared" si="1"/>
        <v>#VALUE!</v>
      </c>
      <c r="BQ5" s="87" t="e">
        <f t="shared" si="1"/>
        <v>#VALUE!</v>
      </c>
      <c r="BR5" s="87">
        <f t="shared" si="1"/>
        <v>0.14953271028037385</v>
      </c>
      <c r="BS5" s="87" t="e">
        <f t="shared" si="1"/>
        <v>#VALUE!</v>
      </c>
      <c r="BT5" s="87"/>
      <c r="BU5" s="87"/>
      <c r="BV5" s="87"/>
      <c r="BW5" s="87"/>
      <c r="BX5" s="87"/>
      <c r="BY5" s="87"/>
      <c r="BZ5" s="87"/>
      <c r="CA5" s="87"/>
      <c r="CB5" s="87"/>
      <c r="CC5" s="87"/>
      <c r="CD5" s="87"/>
      <c r="CE5" s="87">
        <v>0.31056793673616107</v>
      </c>
      <c r="CF5" s="88"/>
      <c r="CH5" s="31" t="s">
        <v>1152</v>
      </c>
      <c r="CI5" s="94">
        <v>8.0260869565217385E-3</v>
      </c>
      <c r="CJ5" s="94">
        <v>7.8052173913043491E-2</v>
      </c>
      <c r="CK5" s="95">
        <v>0.69</v>
      </c>
    </row>
    <row r="6" spans="1:89" x14ac:dyDescent="0.25">
      <c r="A6" s="83">
        <v>3750780</v>
      </c>
      <c r="B6" s="84" t="s">
        <v>431</v>
      </c>
      <c r="C6" s="85" t="s">
        <v>1151</v>
      </c>
      <c r="D6" s="85" t="s">
        <v>1152</v>
      </c>
      <c r="E6" s="85" t="s">
        <v>1191</v>
      </c>
      <c r="F6" s="84" t="s">
        <v>434</v>
      </c>
      <c r="G6" s="84">
        <v>2021</v>
      </c>
      <c r="H6" s="84" t="s">
        <v>432</v>
      </c>
      <c r="I6" s="84" t="s">
        <v>164</v>
      </c>
      <c r="J6" s="84" t="s">
        <v>458</v>
      </c>
      <c r="K6" s="84" t="s">
        <v>42</v>
      </c>
      <c r="L6" s="84" t="s">
        <v>40</v>
      </c>
      <c r="M6" s="84" t="s">
        <v>41</v>
      </c>
      <c r="N6" s="84">
        <v>11</v>
      </c>
      <c r="O6" s="84" t="s">
        <v>433</v>
      </c>
      <c r="P6" s="84" t="s">
        <v>165</v>
      </c>
      <c r="Q6" s="84" t="s">
        <v>433</v>
      </c>
      <c r="R6" s="84" t="s">
        <v>433</v>
      </c>
      <c r="S6" s="84" t="s">
        <v>433</v>
      </c>
      <c r="T6" s="84" t="s">
        <v>433</v>
      </c>
      <c r="U6" s="84" t="s">
        <v>433</v>
      </c>
      <c r="V6" s="84" t="s">
        <v>433</v>
      </c>
      <c r="W6" s="84" t="s">
        <v>433</v>
      </c>
      <c r="X6" s="84" t="s">
        <v>433</v>
      </c>
      <c r="Y6" s="84" t="s">
        <v>433</v>
      </c>
      <c r="Z6" s="84" t="s">
        <v>433</v>
      </c>
      <c r="AA6" s="84" t="s">
        <v>433</v>
      </c>
      <c r="AB6" s="86">
        <v>355</v>
      </c>
      <c r="AC6" s="84" t="s">
        <v>433</v>
      </c>
      <c r="AD6" s="84">
        <v>355</v>
      </c>
      <c r="AE6" s="84"/>
      <c r="AF6" s="84" t="s">
        <v>166</v>
      </c>
      <c r="AG6" s="84">
        <v>0.35499999999999998</v>
      </c>
      <c r="AH6" s="84" t="s">
        <v>976</v>
      </c>
      <c r="AI6" s="84"/>
      <c r="AJ6" s="84"/>
      <c r="AK6" s="84"/>
      <c r="AL6" s="84"/>
      <c r="AM6" s="84">
        <v>1.58228571428571E-2</v>
      </c>
      <c r="AN6" s="84"/>
      <c r="AO6" s="84"/>
      <c r="AP6" s="85" t="s">
        <v>1158</v>
      </c>
      <c r="AQ6" s="85">
        <f>1/1000</f>
        <v>1E-3</v>
      </c>
      <c r="AR6" s="87" t="e">
        <f t="shared" si="0"/>
        <v>#VALUE!</v>
      </c>
      <c r="AS6" s="87" t="e">
        <f t="shared" si="0"/>
        <v>#VALUE!</v>
      </c>
      <c r="AT6" s="87" t="e">
        <f t="shared" si="0"/>
        <v>#VALUE!</v>
      </c>
      <c r="AU6" s="87" t="e">
        <f t="shared" si="0"/>
        <v>#VALUE!</v>
      </c>
      <c r="AV6" s="87" t="e">
        <f t="shared" si="0"/>
        <v>#VALUE!</v>
      </c>
      <c r="AW6" s="87" t="e">
        <f t="shared" si="0"/>
        <v>#VALUE!</v>
      </c>
      <c r="AX6" s="87" t="e">
        <f t="shared" si="0"/>
        <v>#VALUE!</v>
      </c>
      <c r="AY6" s="87" t="e">
        <f t="shared" si="0"/>
        <v>#VALUE!</v>
      </c>
      <c r="AZ6" s="87" t="e">
        <f t="shared" si="0"/>
        <v>#VALUE!</v>
      </c>
      <c r="BA6" s="87" t="e">
        <f t="shared" si="0"/>
        <v>#VALUE!</v>
      </c>
      <c r="BB6" s="87" t="e">
        <f t="shared" si="0"/>
        <v>#VALUE!</v>
      </c>
      <c r="BC6" s="87">
        <f t="shared" si="0"/>
        <v>0.35499999999999998</v>
      </c>
      <c r="BD6" s="87" t="e">
        <f t="shared" si="0"/>
        <v>#VALUE!</v>
      </c>
      <c r="BE6" s="85">
        <v>1.5599999999999999E-2</v>
      </c>
      <c r="BF6" s="92">
        <v>0.69</v>
      </c>
      <c r="BG6" s="87" t="e">
        <f t="shared" si="1"/>
        <v>#VALUE!</v>
      </c>
      <c r="BH6" s="87" t="e">
        <f t="shared" si="1"/>
        <v>#VALUE!</v>
      </c>
      <c r="BI6" s="87" t="e">
        <f t="shared" si="1"/>
        <v>#VALUE!</v>
      </c>
      <c r="BJ6" s="87" t="e">
        <f t="shared" si="1"/>
        <v>#VALUE!</v>
      </c>
      <c r="BK6" s="87" t="e">
        <f t="shared" si="1"/>
        <v>#VALUE!</v>
      </c>
      <c r="BL6" s="87" t="e">
        <f t="shared" si="1"/>
        <v>#VALUE!</v>
      </c>
      <c r="BM6" s="87" t="e">
        <f t="shared" si="1"/>
        <v>#VALUE!</v>
      </c>
      <c r="BN6" s="87" t="e">
        <f t="shared" si="1"/>
        <v>#VALUE!</v>
      </c>
      <c r="BO6" s="87" t="e">
        <f t="shared" si="1"/>
        <v>#VALUE!</v>
      </c>
      <c r="BP6" s="87" t="e">
        <f t="shared" si="1"/>
        <v>#VALUE!</v>
      </c>
      <c r="BQ6" s="87" t="e">
        <f t="shared" si="1"/>
        <v>#VALUE!</v>
      </c>
      <c r="BR6" s="87">
        <f t="shared" si="1"/>
        <v>8.0260869565217385E-3</v>
      </c>
      <c r="BS6" s="87" t="e">
        <f t="shared" si="1"/>
        <v>#VALUE!</v>
      </c>
      <c r="BT6" s="87"/>
      <c r="BU6" s="87"/>
      <c r="BV6" s="87"/>
      <c r="BW6" s="87"/>
      <c r="BX6" s="87"/>
      <c r="BY6" s="87"/>
      <c r="BZ6" s="87"/>
      <c r="CA6" s="87"/>
      <c r="CB6" s="87"/>
      <c r="CC6" s="87"/>
      <c r="CD6" s="87"/>
      <c r="CE6" s="87">
        <v>1.5822857142857142E-2</v>
      </c>
      <c r="CF6" s="88"/>
      <c r="CH6" s="31" t="s">
        <v>1027</v>
      </c>
      <c r="CI6" s="94">
        <v>6.1286808510638312E-4</v>
      </c>
      <c r="CJ6" s="94">
        <v>2.2212765957446808E-2</v>
      </c>
      <c r="CK6" s="95">
        <v>0.47</v>
      </c>
    </row>
    <row r="7" spans="1:89" x14ac:dyDescent="0.25">
      <c r="A7" s="83">
        <v>3785966</v>
      </c>
      <c r="B7" s="84" t="s">
        <v>587</v>
      </c>
      <c r="C7" s="85" t="s">
        <v>1151</v>
      </c>
      <c r="D7" s="85" t="s">
        <v>1152</v>
      </c>
      <c r="E7" s="85" t="s">
        <v>1192</v>
      </c>
      <c r="F7" s="84" t="s">
        <v>409</v>
      </c>
      <c r="G7" s="84">
        <v>2016</v>
      </c>
      <c r="H7" s="84" t="s">
        <v>588</v>
      </c>
      <c r="I7" s="84" t="s">
        <v>589</v>
      </c>
      <c r="J7" s="84" t="s">
        <v>590</v>
      </c>
      <c r="K7" s="84" t="s">
        <v>42</v>
      </c>
      <c r="L7" s="84" t="s">
        <v>40</v>
      </c>
      <c r="M7" s="84" t="s">
        <v>41</v>
      </c>
      <c r="N7" s="84">
        <v>28</v>
      </c>
      <c r="O7" s="86">
        <v>100</v>
      </c>
      <c r="P7" s="84" t="s">
        <v>43</v>
      </c>
      <c r="Q7" s="84" t="s">
        <v>433</v>
      </c>
      <c r="R7" s="84" t="s">
        <v>433</v>
      </c>
      <c r="S7" s="86">
        <v>1.7</v>
      </c>
      <c r="T7" s="86">
        <v>2.4</v>
      </c>
      <c r="U7" s="86">
        <v>4.5</v>
      </c>
      <c r="V7" s="84" t="s">
        <v>433</v>
      </c>
      <c r="W7" s="86">
        <v>80</v>
      </c>
      <c r="X7" s="86">
        <v>0.42</v>
      </c>
      <c r="Y7" s="86">
        <v>104</v>
      </c>
      <c r="Z7" s="84" t="s">
        <v>433</v>
      </c>
      <c r="AA7" s="84" t="s">
        <v>433</v>
      </c>
      <c r="AB7" s="86">
        <v>3.4</v>
      </c>
      <c r="AC7" s="84" t="s">
        <v>433</v>
      </c>
      <c r="AD7" s="84">
        <v>3.4</v>
      </c>
      <c r="AE7" s="84">
        <v>80</v>
      </c>
      <c r="AF7" s="84" t="s">
        <v>43</v>
      </c>
      <c r="AG7" s="84">
        <v>3.4</v>
      </c>
      <c r="AH7" s="84" t="s">
        <v>976</v>
      </c>
      <c r="AI7" s="84">
        <v>6.8215068676720101</v>
      </c>
      <c r="AJ7" s="84" t="s">
        <v>977</v>
      </c>
      <c r="AK7" s="84">
        <v>80</v>
      </c>
      <c r="AL7" s="84" t="s">
        <v>976</v>
      </c>
      <c r="AM7" s="84">
        <v>0.15387428571428599</v>
      </c>
      <c r="AN7" s="84">
        <v>6.8215068676720101</v>
      </c>
      <c r="AO7" s="84">
        <v>3.6205714285714299</v>
      </c>
      <c r="AP7" s="85" t="s">
        <v>1156</v>
      </c>
      <c r="AQ7" s="85">
        <v>1</v>
      </c>
      <c r="AR7" s="87" t="e">
        <f t="shared" si="0"/>
        <v>#VALUE!</v>
      </c>
      <c r="AS7" s="87" t="e">
        <f t="shared" si="0"/>
        <v>#VALUE!</v>
      </c>
      <c r="AT7" s="87">
        <f t="shared" si="0"/>
        <v>1.7</v>
      </c>
      <c r="AU7" s="87">
        <f t="shared" si="0"/>
        <v>2.4</v>
      </c>
      <c r="AV7" s="87">
        <f t="shared" si="0"/>
        <v>4.5</v>
      </c>
      <c r="AW7" s="87" t="e">
        <f t="shared" si="0"/>
        <v>#VALUE!</v>
      </c>
      <c r="AX7" s="87">
        <f t="shared" si="0"/>
        <v>80</v>
      </c>
      <c r="AY7" s="87">
        <f t="shared" si="0"/>
        <v>0.42</v>
      </c>
      <c r="AZ7" s="87">
        <f t="shared" si="0"/>
        <v>104</v>
      </c>
      <c r="BA7" s="87" t="e">
        <f t="shared" si="0"/>
        <v>#VALUE!</v>
      </c>
      <c r="BB7" s="87" t="e">
        <f t="shared" si="0"/>
        <v>#VALUE!</v>
      </c>
      <c r="BC7" s="87">
        <f t="shared" si="0"/>
        <v>3.4</v>
      </c>
      <c r="BD7" s="87" t="e">
        <f t="shared" si="0"/>
        <v>#VALUE!</v>
      </c>
      <c r="BE7" s="85">
        <v>1.584E-2</v>
      </c>
      <c r="BF7" s="92">
        <v>0.69</v>
      </c>
      <c r="BG7" s="87" t="e">
        <f t="shared" si="1"/>
        <v>#VALUE!</v>
      </c>
      <c r="BH7" s="87" t="e">
        <f t="shared" si="1"/>
        <v>#VALUE!</v>
      </c>
      <c r="BI7" s="87">
        <f t="shared" si="1"/>
        <v>3.9026086956521745E-2</v>
      </c>
      <c r="BJ7" s="87">
        <f t="shared" si="1"/>
        <v>5.5095652173913053E-2</v>
      </c>
      <c r="BK7" s="87">
        <f t="shared" si="1"/>
        <v>0.10330434782608695</v>
      </c>
      <c r="BL7" s="87" t="e">
        <f t="shared" si="1"/>
        <v>#VALUE!</v>
      </c>
      <c r="BM7" s="87">
        <f t="shared" si="1"/>
        <v>1.8365217391304347</v>
      </c>
      <c r="BN7" s="87">
        <f t="shared" si="1"/>
        <v>9.6417391304347826E-3</v>
      </c>
      <c r="BO7" s="87">
        <f t="shared" si="1"/>
        <v>2.3874782608695653</v>
      </c>
      <c r="BP7" s="87" t="e">
        <f t="shared" si="1"/>
        <v>#VALUE!</v>
      </c>
      <c r="BQ7" s="87" t="e">
        <f t="shared" si="1"/>
        <v>#VALUE!</v>
      </c>
      <c r="BR7" s="87">
        <f t="shared" si="1"/>
        <v>7.8052173913043491E-2</v>
      </c>
      <c r="BS7" s="87" t="e">
        <f t="shared" si="1"/>
        <v>#VALUE!</v>
      </c>
      <c r="BT7" s="87"/>
      <c r="BU7" s="87"/>
      <c r="BV7" s="87">
        <v>7.6937142857142857E-2</v>
      </c>
      <c r="BW7" s="87">
        <v>0.10861714285714287</v>
      </c>
      <c r="BX7" s="87">
        <v>0.20365714285714287</v>
      </c>
      <c r="BY7" s="87"/>
      <c r="BZ7" s="87">
        <v>3.6205714285714286</v>
      </c>
      <c r="CA7" s="87">
        <v>1.9008000000000001E-2</v>
      </c>
      <c r="CB7" s="87">
        <v>4.7067428571428573</v>
      </c>
      <c r="CC7" s="87"/>
      <c r="CD7" s="87"/>
      <c r="CE7" s="87">
        <v>0.15387428571428571</v>
      </c>
      <c r="CF7" s="88"/>
      <c r="CH7" s="31" t="s">
        <v>1154</v>
      </c>
      <c r="CI7" s="94">
        <v>1.4220857142857143E-4</v>
      </c>
      <c r="CJ7" s="94">
        <v>0.97270766713765122</v>
      </c>
      <c r="CK7" s="95">
        <v>0.28000000000000003</v>
      </c>
    </row>
    <row r="8" spans="1:89" x14ac:dyDescent="0.25">
      <c r="A8" s="83">
        <v>3750775</v>
      </c>
      <c r="B8" s="84" t="s">
        <v>209</v>
      </c>
      <c r="C8" s="85" t="s">
        <v>1151</v>
      </c>
      <c r="D8" s="85" t="s">
        <v>1027</v>
      </c>
      <c r="E8" s="85" t="s">
        <v>1191</v>
      </c>
      <c r="F8" s="84" t="s">
        <v>215</v>
      </c>
      <c r="G8" s="84">
        <v>2018</v>
      </c>
      <c r="H8" s="84" t="s">
        <v>210</v>
      </c>
      <c r="I8" s="84" t="s">
        <v>211</v>
      </c>
      <c r="J8" s="84" t="s">
        <v>279</v>
      </c>
      <c r="K8" s="84" t="s">
        <v>55</v>
      </c>
      <c r="L8" s="84" t="s">
        <v>40</v>
      </c>
      <c r="M8" s="84" t="s">
        <v>41</v>
      </c>
      <c r="N8" s="84">
        <v>128</v>
      </c>
      <c r="O8" s="86">
        <v>11.7</v>
      </c>
      <c r="P8" s="84" t="s">
        <v>165</v>
      </c>
      <c r="Q8" s="84" t="s">
        <v>433</v>
      </c>
      <c r="R8" s="84" t="s">
        <v>433</v>
      </c>
      <c r="S8" s="84" t="s">
        <v>433</v>
      </c>
      <c r="T8" s="84" t="s">
        <v>433</v>
      </c>
      <c r="U8" s="84" t="s">
        <v>433</v>
      </c>
      <c r="V8" s="84" t="s">
        <v>433</v>
      </c>
      <c r="W8" s="84" t="s">
        <v>433</v>
      </c>
      <c r="X8" s="84" t="s">
        <v>433</v>
      </c>
      <c r="Y8" s="84" t="s">
        <v>433</v>
      </c>
      <c r="Z8" s="86">
        <v>140</v>
      </c>
      <c r="AA8" s="84" t="s">
        <v>433</v>
      </c>
      <c r="AB8" s="86">
        <v>17</v>
      </c>
      <c r="AC8" s="84" t="s">
        <v>433</v>
      </c>
      <c r="AD8" s="84">
        <v>17</v>
      </c>
      <c r="AE8" s="84"/>
      <c r="AF8" s="84" t="s">
        <v>166</v>
      </c>
      <c r="AG8" s="84">
        <v>1.7000000000000001E-2</v>
      </c>
      <c r="AH8" s="84" t="s">
        <v>976</v>
      </c>
      <c r="AI8" s="84"/>
      <c r="AJ8" s="84"/>
      <c r="AK8" s="84"/>
      <c r="AL8" s="84"/>
      <c r="AM8" s="84">
        <v>1.2523826086956501E-3</v>
      </c>
      <c r="AN8" s="84"/>
      <c r="AO8" s="84"/>
      <c r="AP8" s="85" t="s">
        <v>1158</v>
      </c>
      <c r="AQ8" s="85">
        <f>1/1000</f>
        <v>1E-3</v>
      </c>
      <c r="AR8" s="87" t="e">
        <f t="shared" si="0"/>
        <v>#VALUE!</v>
      </c>
      <c r="AS8" s="87" t="e">
        <f t="shared" si="0"/>
        <v>#VALUE!</v>
      </c>
      <c r="AT8" s="87" t="e">
        <f t="shared" si="0"/>
        <v>#VALUE!</v>
      </c>
      <c r="AU8" s="87" t="e">
        <f t="shared" si="0"/>
        <v>#VALUE!</v>
      </c>
      <c r="AV8" s="87" t="e">
        <f t="shared" si="0"/>
        <v>#VALUE!</v>
      </c>
      <c r="AW8" s="87" t="e">
        <f t="shared" si="0"/>
        <v>#VALUE!</v>
      </c>
      <c r="AX8" s="87" t="e">
        <f t="shared" si="0"/>
        <v>#VALUE!</v>
      </c>
      <c r="AY8" s="87" t="e">
        <f t="shared" si="0"/>
        <v>#VALUE!</v>
      </c>
      <c r="AZ8" s="87" t="e">
        <f t="shared" si="0"/>
        <v>#VALUE!</v>
      </c>
      <c r="BA8" s="87">
        <f t="shared" si="0"/>
        <v>0.14000000000000001</v>
      </c>
      <c r="BB8" s="87" t="e">
        <f t="shared" si="0"/>
        <v>#VALUE!</v>
      </c>
      <c r="BC8" s="87">
        <f t="shared" si="0"/>
        <v>1.7000000000000001E-2</v>
      </c>
      <c r="BD8" s="87" t="e">
        <f t="shared" si="0"/>
        <v>#VALUE!</v>
      </c>
      <c r="BE8" s="85">
        <v>1.6944000000000001E-2</v>
      </c>
      <c r="BF8" s="92">
        <v>0.47</v>
      </c>
      <c r="BG8" s="87" t="e">
        <f t="shared" si="1"/>
        <v>#VALUE!</v>
      </c>
      <c r="BH8" s="87" t="e">
        <f t="shared" si="1"/>
        <v>#VALUE!</v>
      </c>
      <c r="BI8" s="87" t="e">
        <f t="shared" si="1"/>
        <v>#VALUE!</v>
      </c>
      <c r="BJ8" s="87" t="e">
        <f t="shared" si="1"/>
        <v>#VALUE!</v>
      </c>
      <c r="BK8" s="87" t="e">
        <f t="shared" si="1"/>
        <v>#VALUE!</v>
      </c>
      <c r="BL8" s="87" t="e">
        <f t="shared" si="1"/>
        <v>#VALUE!</v>
      </c>
      <c r="BM8" s="87" t="e">
        <f t="shared" si="1"/>
        <v>#VALUE!</v>
      </c>
      <c r="BN8" s="87" t="e">
        <f t="shared" si="1"/>
        <v>#VALUE!</v>
      </c>
      <c r="BO8" s="87" t="e">
        <f t="shared" si="1"/>
        <v>#VALUE!</v>
      </c>
      <c r="BP8" s="87">
        <f t="shared" si="1"/>
        <v>5.0471489361702138E-3</v>
      </c>
      <c r="BQ8" s="87" t="e">
        <f t="shared" si="1"/>
        <v>#VALUE!</v>
      </c>
      <c r="BR8" s="87">
        <f t="shared" si="1"/>
        <v>6.1286808510638312E-4</v>
      </c>
      <c r="BS8" s="87" t="e">
        <f t="shared" si="1"/>
        <v>#VALUE!</v>
      </c>
      <c r="BT8" s="87"/>
      <c r="BU8" s="87"/>
      <c r="BV8" s="87"/>
      <c r="BW8" s="87"/>
      <c r="BX8" s="87"/>
      <c r="BY8" s="87"/>
      <c r="BZ8" s="87"/>
      <c r="CA8" s="87"/>
      <c r="CB8" s="87"/>
      <c r="CC8" s="87">
        <v>1.0313739130434783E-2</v>
      </c>
      <c r="CD8" s="87"/>
      <c r="CE8" s="87">
        <v>1.2523826086956523E-3</v>
      </c>
      <c r="CF8" s="88"/>
    </row>
    <row r="9" spans="1:89" x14ac:dyDescent="0.25">
      <c r="A9" s="83">
        <v>3750777</v>
      </c>
      <c r="B9" s="84" t="s">
        <v>390</v>
      </c>
      <c r="C9" s="85" t="s">
        <v>1151</v>
      </c>
      <c r="D9" s="85" t="s">
        <v>1027</v>
      </c>
      <c r="E9" s="85" t="s">
        <v>1192</v>
      </c>
      <c r="F9" s="84" t="s">
        <v>99</v>
      </c>
      <c r="G9" s="84">
        <v>2021</v>
      </c>
      <c r="H9" s="84" t="s">
        <v>391</v>
      </c>
      <c r="I9" s="84" t="s">
        <v>39</v>
      </c>
      <c r="J9" s="84" t="s">
        <v>980</v>
      </c>
      <c r="K9" s="84" t="s">
        <v>55</v>
      </c>
      <c r="L9" s="84" t="s">
        <v>40</v>
      </c>
      <c r="M9" s="84" t="s">
        <v>41</v>
      </c>
      <c r="N9" s="84">
        <v>130</v>
      </c>
      <c r="O9" s="86">
        <v>95</v>
      </c>
      <c r="P9" s="84" t="s">
        <v>43</v>
      </c>
      <c r="Q9" s="84" t="s">
        <v>433</v>
      </c>
      <c r="R9" s="84" t="s">
        <v>433</v>
      </c>
      <c r="S9" s="84" t="s">
        <v>433</v>
      </c>
      <c r="T9" s="84" t="s">
        <v>433</v>
      </c>
      <c r="U9" s="84" t="s">
        <v>433</v>
      </c>
      <c r="V9" s="84" t="s">
        <v>433</v>
      </c>
      <c r="W9" s="86">
        <v>2.2999999999999998</v>
      </c>
      <c r="X9" s="86">
        <v>0.04</v>
      </c>
      <c r="Y9" s="86">
        <v>7</v>
      </c>
      <c r="Z9" s="84" t="s">
        <v>433</v>
      </c>
      <c r="AA9" s="84" t="s">
        <v>433</v>
      </c>
      <c r="AB9" s="86">
        <v>0.5</v>
      </c>
      <c r="AC9" s="84" t="s">
        <v>433</v>
      </c>
      <c r="AD9" s="84">
        <v>0.5</v>
      </c>
      <c r="AE9" s="84">
        <v>2.2999999999999998</v>
      </c>
      <c r="AF9" s="84" t="s">
        <v>43</v>
      </c>
      <c r="AG9" s="84">
        <v>0.5</v>
      </c>
      <c r="AH9" s="84" t="s">
        <v>976</v>
      </c>
      <c r="AI9" s="84">
        <v>2.5288795918756999</v>
      </c>
      <c r="AJ9" s="84" t="s">
        <v>977</v>
      </c>
      <c r="AK9" s="84">
        <v>2.2999999999999998</v>
      </c>
      <c r="AL9" s="84" t="s">
        <v>976</v>
      </c>
      <c r="AM9" s="84">
        <v>4.5391304347826102E-2</v>
      </c>
      <c r="AN9" s="84">
        <v>2.5288795918756999</v>
      </c>
      <c r="AO9" s="84">
        <v>0.20880000000000001</v>
      </c>
      <c r="AP9" s="85" t="s">
        <v>1156</v>
      </c>
      <c r="AQ9" s="85">
        <v>1</v>
      </c>
      <c r="AR9" s="87" t="e">
        <f t="shared" si="0"/>
        <v>#VALUE!</v>
      </c>
      <c r="AS9" s="87" t="e">
        <f t="shared" si="0"/>
        <v>#VALUE!</v>
      </c>
      <c r="AT9" s="87" t="e">
        <f t="shared" si="0"/>
        <v>#VALUE!</v>
      </c>
      <c r="AU9" s="87" t="e">
        <f t="shared" si="0"/>
        <v>#VALUE!</v>
      </c>
      <c r="AV9" s="87" t="e">
        <f t="shared" si="0"/>
        <v>#VALUE!</v>
      </c>
      <c r="AW9" s="87" t="e">
        <f t="shared" si="0"/>
        <v>#VALUE!</v>
      </c>
      <c r="AX9" s="87">
        <f t="shared" si="0"/>
        <v>2.2999999999999998</v>
      </c>
      <c r="AY9" s="87">
        <f t="shared" si="0"/>
        <v>0.04</v>
      </c>
      <c r="AZ9" s="87">
        <f t="shared" si="0"/>
        <v>7</v>
      </c>
      <c r="BA9" s="87" t="e">
        <f t="shared" si="0"/>
        <v>#VALUE!</v>
      </c>
      <c r="BB9" s="87" t="e">
        <f t="shared" si="0"/>
        <v>#VALUE!</v>
      </c>
      <c r="BC9" s="87">
        <f t="shared" si="0"/>
        <v>0.5</v>
      </c>
      <c r="BD9" s="87" t="e">
        <f t="shared" si="0"/>
        <v>#VALUE!</v>
      </c>
      <c r="BE9" s="85">
        <v>2.0879999999999999E-2</v>
      </c>
      <c r="BF9" s="92">
        <v>0.47</v>
      </c>
      <c r="BG9" s="87" t="e">
        <f t="shared" si="1"/>
        <v>#VALUE!</v>
      </c>
      <c r="BH9" s="87" t="e">
        <f t="shared" si="1"/>
        <v>#VALUE!</v>
      </c>
      <c r="BI9" s="87" t="e">
        <f t="shared" si="1"/>
        <v>#VALUE!</v>
      </c>
      <c r="BJ9" s="87" t="e">
        <f t="shared" si="1"/>
        <v>#VALUE!</v>
      </c>
      <c r="BK9" s="87" t="e">
        <f t="shared" si="1"/>
        <v>#VALUE!</v>
      </c>
      <c r="BL9" s="87" t="e">
        <f t="shared" si="1"/>
        <v>#VALUE!</v>
      </c>
      <c r="BM9" s="87">
        <f t="shared" si="1"/>
        <v>0.10217872340425532</v>
      </c>
      <c r="BN9" s="87">
        <f t="shared" si="1"/>
        <v>1.7770212765957449E-3</v>
      </c>
      <c r="BO9" s="87">
        <f t="shared" si="1"/>
        <v>0.31097872340425531</v>
      </c>
      <c r="BP9" s="87" t="e">
        <f t="shared" si="1"/>
        <v>#VALUE!</v>
      </c>
      <c r="BQ9" s="87" t="e">
        <f t="shared" si="1"/>
        <v>#VALUE!</v>
      </c>
      <c r="BR9" s="87">
        <f t="shared" si="1"/>
        <v>2.2212765957446808E-2</v>
      </c>
      <c r="BS9" s="87" t="e">
        <f t="shared" si="1"/>
        <v>#VALUE!</v>
      </c>
      <c r="BT9" s="87"/>
      <c r="BU9" s="87"/>
      <c r="BV9" s="87"/>
      <c r="BW9" s="87"/>
      <c r="BX9" s="87"/>
      <c r="BY9" s="87"/>
      <c r="BZ9" s="87">
        <v>0.20879999999999999</v>
      </c>
      <c r="CA9" s="87">
        <v>3.6313043478260871E-3</v>
      </c>
      <c r="CB9" s="87">
        <v>0.63547826086956516</v>
      </c>
      <c r="CC9" s="87"/>
      <c r="CD9" s="87"/>
      <c r="CE9" s="87">
        <v>4.5391304347826081E-2</v>
      </c>
      <c r="CF9" s="88"/>
    </row>
    <row r="10" spans="1:89" x14ac:dyDescent="0.25">
      <c r="A10" s="83">
        <v>3750775</v>
      </c>
      <c r="B10" s="84" t="s">
        <v>209</v>
      </c>
      <c r="C10" s="85" t="s">
        <v>1153</v>
      </c>
      <c r="D10" s="85" t="s">
        <v>1154</v>
      </c>
      <c r="E10" s="85" t="s">
        <v>1191</v>
      </c>
      <c r="F10" s="84" t="s">
        <v>215</v>
      </c>
      <c r="G10" s="84">
        <v>2018</v>
      </c>
      <c r="H10" s="84" t="s">
        <v>210</v>
      </c>
      <c r="I10" s="84" t="s">
        <v>211</v>
      </c>
      <c r="J10" s="84" t="s">
        <v>216</v>
      </c>
      <c r="K10" s="84" t="s">
        <v>62</v>
      </c>
      <c r="L10" s="84" t="s">
        <v>40</v>
      </c>
      <c r="M10" s="84" t="s">
        <v>41</v>
      </c>
      <c r="N10" s="84">
        <v>9</v>
      </c>
      <c r="O10" s="86">
        <v>11.1</v>
      </c>
      <c r="P10" s="84" t="s">
        <v>165</v>
      </c>
      <c r="Q10" s="84" t="s">
        <v>433</v>
      </c>
      <c r="R10" s="84" t="s">
        <v>433</v>
      </c>
      <c r="S10" s="84" t="s">
        <v>433</v>
      </c>
      <c r="T10" s="84" t="s">
        <v>433</v>
      </c>
      <c r="U10" s="84" t="s">
        <v>433</v>
      </c>
      <c r="V10" s="84" t="s">
        <v>433</v>
      </c>
      <c r="W10" s="84" t="s">
        <v>433</v>
      </c>
      <c r="X10" s="84" t="s">
        <v>433</v>
      </c>
      <c r="Y10" s="84" t="s">
        <v>433</v>
      </c>
      <c r="Z10" s="86">
        <v>2.38</v>
      </c>
      <c r="AA10" s="84" t="s">
        <v>433</v>
      </c>
      <c r="AB10" s="86">
        <v>2.35</v>
      </c>
      <c r="AC10" s="84" t="s">
        <v>433</v>
      </c>
      <c r="AD10" s="84">
        <v>2.35</v>
      </c>
      <c r="AE10" s="84"/>
      <c r="AF10" s="84" t="s">
        <v>166</v>
      </c>
      <c r="AG10" s="84">
        <v>2.3500000000000001E-3</v>
      </c>
      <c r="AH10" s="84" t="s">
        <v>976</v>
      </c>
      <c r="AI10" s="84"/>
      <c r="AJ10" s="84"/>
      <c r="AK10" s="84"/>
      <c r="AL10" s="84"/>
      <c r="AM10" s="84">
        <v>1.7312347826087E-4</v>
      </c>
      <c r="AN10" s="84"/>
      <c r="AO10" s="84"/>
      <c r="AP10" s="85" t="s">
        <v>1158</v>
      </c>
      <c r="AQ10" s="85">
        <f>1/1000</f>
        <v>1E-3</v>
      </c>
      <c r="AR10" s="87" t="e">
        <f t="shared" si="0"/>
        <v>#VALUE!</v>
      </c>
      <c r="AS10" s="87" t="e">
        <f t="shared" si="0"/>
        <v>#VALUE!</v>
      </c>
      <c r="AT10" s="87" t="e">
        <f t="shared" si="0"/>
        <v>#VALUE!</v>
      </c>
      <c r="AU10" s="87" t="e">
        <f t="shared" si="0"/>
        <v>#VALUE!</v>
      </c>
      <c r="AV10" s="87" t="e">
        <f t="shared" si="0"/>
        <v>#VALUE!</v>
      </c>
      <c r="AW10" s="87" t="e">
        <f t="shared" si="0"/>
        <v>#VALUE!</v>
      </c>
      <c r="AX10" s="87" t="e">
        <f t="shared" si="0"/>
        <v>#VALUE!</v>
      </c>
      <c r="AY10" s="87" t="e">
        <f t="shared" si="0"/>
        <v>#VALUE!</v>
      </c>
      <c r="AZ10" s="87" t="e">
        <f t="shared" si="0"/>
        <v>#VALUE!</v>
      </c>
      <c r="BA10" s="87">
        <f t="shared" si="0"/>
        <v>2.3799999999999997E-3</v>
      </c>
      <c r="BB10" s="87" t="e">
        <f t="shared" si="0"/>
        <v>#VALUE!</v>
      </c>
      <c r="BC10" s="87">
        <f t="shared" si="0"/>
        <v>2.3500000000000001E-3</v>
      </c>
      <c r="BD10" s="87" t="e">
        <f t="shared" si="0"/>
        <v>#VALUE!</v>
      </c>
      <c r="BE10" s="85">
        <v>1.6944000000000001E-2</v>
      </c>
      <c r="BF10" s="92">
        <v>0.28000000000000003</v>
      </c>
      <c r="BG10" s="87" t="e">
        <f t="shared" si="1"/>
        <v>#VALUE!</v>
      </c>
      <c r="BH10" s="87" t="e">
        <f t="shared" si="1"/>
        <v>#VALUE!</v>
      </c>
      <c r="BI10" s="87" t="e">
        <f t="shared" si="1"/>
        <v>#VALUE!</v>
      </c>
      <c r="BJ10" s="87" t="e">
        <f t="shared" si="1"/>
        <v>#VALUE!</v>
      </c>
      <c r="BK10" s="87" t="e">
        <f t="shared" si="1"/>
        <v>#VALUE!</v>
      </c>
      <c r="BL10" s="87" t="e">
        <f t="shared" si="1"/>
        <v>#VALUE!</v>
      </c>
      <c r="BM10" s="87" t="e">
        <f t="shared" si="1"/>
        <v>#VALUE!</v>
      </c>
      <c r="BN10" s="87" t="e">
        <f t="shared" si="1"/>
        <v>#VALUE!</v>
      </c>
      <c r="BO10" s="87" t="e">
        <f t="shared" si="1"/>
        <v>#VALUE!</v>
      </c>
      <c r="BP10" s="87">
        <f t="shared" si="1"/>
        <v>1.4402399999999997E-4</v>
      </c>
      <c r="BQ10" s="87" t="e">
        <f t="shared" si="1"/>
        <v>#VALUE!</v>
      </c>
      <c r="BR10" s="87">
        <f t="shared" si="1"/>
        <v>1.4220857142857143E-4</v>
      </c>
      <c r="BS10" s="87" t="e">
        <f t="shared" si="1"/>
        <v>#VALUE!</v>
      </c>
      <c r="BT10" s="87"/>
      <c r="BU10" s="87"/>
      <c r="BV10" s="87"/>
      <c r="BW10" s="87"/>
      <c r="BX10" s="87"/>
      <c r="BY10" s="87"/>
      <c r="BZ10" s="87"/>
      <c r="CA10" s="87"/>
      <c r="CB10" s="87"/>
      <c r="CC10" s="87">
        <v>1.7533356521739129E-4</v>
      </c>
      <c r="CD10" s="87"/>
      <c r="CE10" s="87">
        <v>1.7312347826086959E-4</v>
      </c>
      <c r="CF10" s="88"/>
    </row>
    <row r="11" spans="1:89" x14ac:dyDescent="0.25">
      <c r="A11" s="83">
        <v>3750781</v>
      </c>
      <c r="B11" s="84" t="s">
        <v>494</v>
      </c>
      <c r="C11" s="85" t="s">
        <v>1153</v>
      </c>
      <c r="D11" s="85" t="s">
        <v>1154</v>
      </c>
      <c r="E11" s="89" t="s">
        <v>1192</v>
      </c>
      <c r="F11" s="84" t="s">
        <v>48</v>
      </c>
      <c r="G11" s="84">
        <v>2017</v>
      </c>
      <c r="H11" s="84" t="s">
        <v>495</v>
      </c>
      <c r="I11" s="84" t="s">
        <v>496</v>
      </c>
      <c r="J11" s="84" t="s">
        <v>516</v>
      </c>
      <c r="K11" s="84" t="s">
        <v>62</v>
      </c>
      <c r="L11" s="84" t="s">
        <v>40</v>
      </c>
      <c r="M11" s="84" t="s">
        <v>41</v>
      </c>
      <c r="N11" s="84">
        <v>33</v>
      </c>
      <c r="O11" s="84" t="s">
        <v>433</v>
      </c>
      <c r="P11" s="84" t="s">
        <v>43</v>
      </c>
      <c r="Q11" s="84" t="s">
        <v>433</v>
      </c>
      <c r="R11" s="84" t="s">
        <v>433</v>
      </c>
      <c r="S11" s="84" t="s">
        <v>433</v>
      </c>
      <c r="T11" s="84" t="s">
        <v>433</v>
      </c>
      <c r="U11" s="84" t="s">
        <v>433</v>
      </c>
      <c r="V11" s="84" t="s">
        <v>433</v>
      </c>
      <c r="W11" s="84" t="s">
        <v>433</v>
      </c>
      <c r="X11" s="84" t="s">
        <v>433</v>
      </c>
      <c r="Y11" s="84" t="s">
        <v>433</v>
      </c>
      <c r="Z11" s="84" t="s">
        <v>433</v>
      </c>
      <c r="AA11" s="84" t="s">
        <v>433</v>
      </c>
      <c r="AB11" s="86">
        <v>10.9</v>
      </c>
      <c r="AC11" s="84" t="s">
        <v>433</v>
      </c>
      <c r="AD11" s="84">
        <v>10.9</v>
      </c>
      <c r="AE11" s="84"/>
      <c r="AF11" s="84" t="s">
        <v>43</v>
      </c>
      <c r="AG11" s="84">
        <v>10.9</v>
      </c>
      <c r="AH11" s="84" t="s">
        <v>976</v>
      </c>
      <c r="AI11" s="84"/>
      <c r="AJ11" s="84"/>
      <c r="AK11" s="84"/>
      <c r="AL11" s="84"/>
      <c r="AM11" s="84">
        <v>1.1841658556458401</v>
      </c>
      <c r="AN11" s="84"/>
      <c r="AO11" s="84"/>
      <c r="AP11" s="85" t="s">
        <v>1156</v>
      </c>
      <c r="AQ11" s="85">
        <v>1</v>
      </c>
      <c r="AR11" s="87" t="e">
        <f t="shared" si="0"/>
        <v>#VALUE!</v>
      </c>
      <c r="AS11" s="87" t="e">
        <f t="shared" si="0"/>
        <v>#VALUE!</v>
      </c>
      <c r="AT11" s="87" t="e">
        <f t="shared" si="0"/>
        <v>#VALUE!</v>
      </c>
      <c r="AU11" s="87" t="e">
        <f t="shared" si="0"/>
        <v>#VALUE!</v>
      </c>
      <c r="AV11" s="87" t="e">
        <f t="shared" si="0"/>
        <v>#VALUE!</v>
      </c>
      <c r="AW11" s="87" t="e">
        <f t="shared" si="0"/>
        <v>#VALUE!</v>
      </c>
      <c r="AX11" s="87" t="e">
        <f t="shared" si="0"/>
        <v>#VALUE!</v>
      </c>
      <c r="AY11" s="87" t="e">
        <f t="shared" si="0"/>
        <v>#VALUE!</v>
      </c>
      <c r="AZ11" s="87" t="e">
        <f t="shared" si="0"/>
        <v>#VALUE!</v>
      </c>
      <c r="BA11" s="87" t="e">
        <f t="shared" si="0"/>
        <v>#VALUE!</v>
      </c>
      <c r="BB11" s="87" t="e">
        <f t="shared" si="0"/>
        <v>#VALUE!</v>
      </c>
      <c r="BC11" s="87">
        <f t="shared" si="0"/>
        <v>10.9</v>
      </c>
      <c r="BD11" s="87" t="e">
        <f t="shared" si="0"/>
        <v>#VALUE!</v>
      </c>
      <c r="BE11" s="85">
        <v>2.4986985944820399E-2</v>
      </c>
      <c r="BF11" s="92">
        <v>0.28000000000000003</v>
      </c>
      <c r="BG11" s="87" t="e">
        <f t="shared" si="1"/>
        <v>#VALUE!</v>
      </c>
      <c r="BH11" s="87" t="e">
        <f t="shared" si="1"/>
        <v>#VALUE!</v>
      </c>
      <c r="BI11" s="87" t="e">
        <f t="shared" si="1"/>
        <v>#VALUE!</v>
      </c>
      <c r="BJ11" s="87" t="e">
        <f t="shared" si="1"/>
        <v>#VALUE!</v>
      </c>
      <c r="BK11" s="87" t="e">
        <f t="shared" si="1"/>
        <v>#VALUE!</v>
      </c>
      <c r="BL11" s="87" t="e">
        <f t="shared" si="1"/>
        <v>#VALUE!</v>
      </c>
      <c r="BM11" s="87" t="e">
        <f t="shared" si="1"/>
        <v>#VALUE!</v>
      </c>
      <c r="BN11" s="87" t="e">
        <f t="shared" si="1"/>
        <v>#VALUE!</v>
      </c>
      <c r="BO11" s="87" t="e">
        <f t="shared" si="1"/>
        <v>#VALUE!</v>
      </c>
      <c r="BP11" s="87" t="e">
        <f t="shared" si="1"/>
        <v>#VALUE!</v>
      </c>
      <c r="BQ11" s="87" t="e">
        <f t="shared" si="1"/>
        <v>#VALUE!</v>
      </c>
      <c r="BR11" s="87">
        <f t="shared" si="1"/>
        <v>0.97270766713765122</v>
      </c>
      <c r="BS11" s="32" t="e">
        <f t="shared" si="1"/>
        <v>#VALUE!</v>
      </c>
      <c r="BT11" s="32"/>
      <c r="BU11" s="32"/>
      <c r="BV11" s="32"/>
      <c r="BW11" s="32"/>
      <c r="BX11" s="32"/>
      <c r="BY11" s="32"/>
      <c r="BZ11" s="32"/>
      <c r="CA11" s="32"/>
      <c r="CB11" s="32"/>
      <c r="CC11" s="32"/>
      <c r="CD11" s="32"/>
      <c r="CE11" s="32">
        <v>1.1841658556458363</v>
      </c>
      <c r="CF11" s="33"/>
    </row>
    <row r="15" spans="1:89" x14ac:dyDescent="0.25">
      <c r="A15" t="s">
        <v>1193</v>
      </c>
    </row>
    <row r="16" spans="1:89" s="20" customFormat="1" ht="161.1" customHeight="1" x14ac:dyDescent="0.25">
      <c r="A16" s="156" t="s">
        <v>1141</v>
      </c>
      <c r="B16" s="156" t="s">
        <v>1141</v>
      </c>
      <c r="C16" s="156" t="s">
        <v>1141</v>
      </c>
      <c r="D16" s="156" t="s">
        <v>1141</v>
      </c>
      <c r="E16" s="156" t="s">
        <v>1141</v>
      </c>
      <c r="F16" s="156" t="s">
        <v>1141</v>
      </c>
      <c r="G16" s="156" t="s">
        <v>1141</v>
      </c>
      <c r="H16" s="156" t="s">
        <v>1141</v>
      </c>
      <c r="I16" s="156" t="s">
        <v>1141</v>
      </c>
      <c r="J16" s="157"/>
      <c r="K16" s="157"/>
      <c r="L16" s="157"/>
      <c r="M16" s="157"/>
      <c r="N16" s="157"/>
      <c r="O16" s="157"/>
      <c r="P16" s="158"/>
      <c r="Q16" s="115" t="s">
        <v>1142</v>
      </c>
      <c r="R16" s="115"/>
      <c r="S16" s="115"/>
      <c r="T16" s="115"/>
      <c r="U16" s="115"/>
      <c r="V16" s="115"/>
      <c r="W16" s="115"/>
      <c r="X16" s="115"/>
      <c r="Y16" s="115"/>
      <c r="Z16" s="115"/>
      <c r="AA16" s="115"/>
      <c r="AB16" s="115"/>
      <c r="AC16" s="115"/>
      <c r="AD16" s="116" t="s">
        <v>1143</v>
      </c>
      <c r="AE16" s="117"/>
      <c r="AF16" s="118"/>
      <c r="AG16" s="119" t="s">
        <v>1144</v>
      </c>
      <c r="AH16" s="119"/>
      <c r="AI16" s="119"/>
      <c r="AJ16" s="119"/>
      <c r="AK16" s="119"/>
      <c r="AL16" s="119"/>
      <c r="AM16" s="110" t="s">
        <v>1145</v>
      </c>
      <c r="AN16" s="110"/>
      <c r="AO16" s="110"/>
      <c r="AP16" s="112" t="s">
        <v>1146</v>
      </c>
      <c r="AQ16" s="114"/>
      <c r="AR16" s="107" t="s">
        <v>1147</v>
      </c>
      <c r="AS16" s="107"/>
      <c r="AT16" s="107"/>
      <c r="AU16" s="107"/>
      <c r="AV16" s="107"/>
      <c r="AW16" s="107"/>
      <c r="AX16" s="107"/>
      <c r="AY16" s="107"/>
      <c r="AZ16" s="107"/>
      <c r="BA16" s="107"/>
      <c r="BB16" s="107"/>
      <c r="BC16" s="107"/>
      <c r="BD16" s="107"/>
      <c r="BE16" s="108" t="s">
        <v>1148</v>
      </c>
      <c r="BF16" s="109"/>
      <c r="BG16" s="110" t="s">
        <v>1149</v>
      </c>
      <c r="BH16" s="110"/>
      <c r="BI16" s="110"/>
      <c r="BJ16" s="110"/>
      <c r="BK16" s="110"/>
      <c r="BL16" s="110"/>
      <c r="BM16" s="110"/>
      <c r="BN16" s="110"/>
      <c r="BO16" s="110"/>
      <c r="BP16" s="110"/>
      <c r="BQ16" s="110"/>
      <c r="BR16" s="110"/>
      <c r="BS16" s="111"/>
      <c r="BT16" s="110" t="s">
        <v>1150</v>
      </c>
      <c r="BU16" s="110"/>
      <c r="BV16" s="110"/>
      <c r="BW16" s="110"/>
      <c r="BX16" s="110"/>
      <c r="BY16" s="110"/>
      <c r="BZ16" s="110"/>
      <c r="CA16" s="110"/>
      <c r="CB16" s="110"/>
      <c r="CC16" s="110"/>
      <c r="CD16" s="110"/>
      <c r="CE16" s="110"/>
      <c r="CF16" s="111"/>
      <c r="CH16" t="s">
        <v>1193</v>
      </c>
      <c r="CI16"/>
      <c r="CJ16"/>
      <c r="CK16"/>
    </row>
    <row r="17" spans="1:89" s="90" customFormat="1" ht="30" x14ac:dyDescent="0.25">
      <c r="A17" s="21" t="s">
        <v>0</v>
      </c>
      <c r="B17" s="22" t="s">
        <v>1</v>
      </c>
      <c r="C17" s="24" t="s">
        <v>1075</v>
      </c>
      <c r="D17" s="38" t="s">
        <v>1076</v>
      </c>
      <c r="E17" s="23" t="s">
        <v>1190</v>
      </c>
      <c r="F17" s="22" t="s">
        <v>993</v>
      </c>
      <c r="G17" s="22" t="s">
        <v>1077</v>
      </c>
      <c r="H17" s="22" t="s">
        <v>1078</v>
      </c>
      <c r="I17" s="22" t="s">
        <v>1079</v>
      </c>
      <c r="J17" s="22" t="s">
        <v>16</v>
      </c>
      <c r="K17" s="22" t="s">
        <v>1080</v>
      </c>
      <c r="L17" s="22" t="s">
        <v>1081</v>
      </c>
      <c r="M17" s="22" t="s">
        <v>1082</v>
      </c>
      <c r="N17" s="22" t="s">
        <v>1083</v>
      </c>
      <c r="O17" s="22" t="s">
        <v>1084</v>
      </c>
      <c r="P17" s="22" t="s">
        <v>1085</v>
      </c>
      <c r="Q17" s="22" t="s">
        <v>26</v>
      </c>
      <c r="R17" s="22" t="s">
        <v>17</v>
      </c>
      <c r="S17" s="22" t="s">
        <v>23</v>
      </c>
      <c r="T17" s="22" t="s">
        <v>1086</v>
      </c>
      <c r="U17" s="22" t="s">
        <v>24</v>
      </c>
      <c r="V17" s="22" t="s">
        <v>18</v>
      </c>
      <c r="W17" s="22" t="s">
        <v>25</v>
      </c>
      <c r="X17" s="22" t="s">
        <v>22</v>
      </c>
      <c r="Y17" s="22" t="s">
        <v>20</v>
      </c>
      <c r="Z17" s="22" t="s">
        <v>1087</v>
      </c>
      <c r="AA17" s="22" t="s">
        <v>1088</v>
      </c>
      <c r="AB17" s="22" t="s">
        <v>1089</v>
      </c>
      <c r="AC17" s="22" t="s">
        <v>1090</v>
      </c>
      <c r="AD17" s="22" t="s">
        <v>973</v>
      </c>
      <c r="AE17" s="22" t="s">
        <v>974</v>
      </c>
      <c r="AF17" s="24" t="s">
        <v>975</v>
      </c>
      <c r="AG17" s="24" t="s">
        <v>1041</v>
      </c>
      <c r="AH17" s="24" t="s">
        <v>1091</v>
      </c>
      <c r="AI17" s="24" t="s">
        <v>1092</v>
      </c>
      <c r="AJ17" s="24" t="s">
        <v>1093</v>
      </c>
      <c r="AK17" s="24" t="s">
        <v>1094</v>
      </c>
      <c r="AL17" s="24" t="s">
        <v>1095</v>
      </c>
      <c r="AM17" s="24" t="s">
        <v>1096</v>
      </c>
      <c r="AN17" s="24" t="s">
        <v>1097</v>
      </c>
      <c r="AO17" s="24" t="s">
        <v>1098</v>
      </c>
      <c r="AP17" s="24" t="s">
        <v>1099</v>
      </c>
      <c r="AQ17" s="24" t="s">
        <v>1100</v>
      </c>
      <c r="AR17" s="22" t="s">
        <v>1101</v>
      </c>
      <c r="AS17" s="22" t="s">
        <v>1102</v>
      </c>
      <c r="AT17" s="22" t="s">
        <v>1103</v>
      </c>
      <c r="AU17" s="22" t="s">
        <v>1104</v>
      </c>
      <c r="AV17" s="22" t="s">
        <v>1105</v>
      </c>
      <c r="AW17" s="22" t="s">
        <v>1106</v>
      </c>
      <c r="AX17" s="22" t="s">
        <v>1107</v>
      </c>
      <c r="AY17" s="22" t="s">
        <v>1108</v>
      </c>
      <c r="AZ17" s="22" t="s">
        <v>1109</v>
      </c>
      <c r="BA17" s="22" t="s">
        <v>1110</v>
      </c>
      <c r="BB17" s="22" t="s">
        <v>1111</v>
      </c>
      <c r="BC17" s="22" t="s">
        <v>1112</v>
      </c>
      <c r="BD17" s="22" t="s">
        <v>1113</v>
      </c>
      <c r="BE17" s="24" t="s">
        <v>14</v>
      </c>
      <c r="BF17" s="24" t="s">
        <v>1114</v>
      </c>
      <c r="BG17" s="22" t="s">
        <v>1115</v>
      </c>
      <c r="BH17" s="22" t="s">
        <v>1116</v>
      </c>
      <c r="BI17" s="22" t="s">
        <v>1117</v>
      </c>
      <c r="BJ17" s="22" t="s">
        <v>1118</v>
      </c>
      <c r="BK17" s="22" t="s">
        <v>1119</v>
      </c>
      <c r="BL17" s="22" t="s">
        <v>1120</v>
      </c>
      <c r="BM17" s="22" t="s">
        <v>1121</v>
      </c>
      <c r="BN17" s="22" t="s">
        <v>1122</v>
      </c>
      <c r="BO17" s="22" t="s">
        <v>1123</v>
      </c>
      <c r="BP17" s="22" t="s">
        <v>1124</v>
      </c>
      <c r="BQ17" s="22" t="s">
        <v>1125</v>
      </c>
      <c r="BR17" s="22" t="s">
        <v>1126</v>
      </c>
      <c r="BS17" s="22" t="s">
        <v>1127</v>
      </c>
      <c r="BT17" s="22" t="s">
        <v>1128</v>
      </c>
      <c r="BU17" s="22" t="s">
        <v>1129</v>
      </c>
      <c r="BV17" s="22" t="s">
        <v>1130</v>
      </c>
      <c r="BW17" s="22" t="s">
        <v>1131</v>
      </c>
      <c r="BX17" s="22" t="s">
        <v>1132</v>
      </c>
      <c r="BY17" s="22" t="s">
        <v>1133</v>
      </c>
      <c r="BZ17" s="22" t="s">
        <v>1134</v>
      </c>
      <c r="CA17" s="22" t="s">
        <v>1135</v>
      </c>
      <c r="CB17" s="22" t="s">
        <v>1136</v>
      </c>
      <c r="CC17" s="22" t="s">
        <v>1137</v>
      </c>
      <c r="CD17" s="22" t="s">
        <v>1138</v>
      </c>
      <c r="CE17" s="22" t="s">
        <v>1139</v>
      </c>
      <c r="CF17" s="25" t="s">
        <v>1140</v>
      </c>
      <c r="CH17" s="30" t="s">
        <v>1076</v>
      </c>
      <c r="CI17" s="29" t="s">
        <v>987</v>
      </c>
      <c r="CJ17" s="29" t="s">
        <v>988</v>
      </c>
      <c r="CK17" s="29" t="s">
        <v>1114</v>
      </c>
    </row>
    <row r="18" spans="1:89" x14ac:dyDescent="0.25">
      <c r="A18" s="83">
        <v>3750775</v>
      </c>
      <c r="B18" s="84" t="s">
        <v>209</v>
      </c>
      <c r="C18" s="85" t="s">
        <v>1155</v>
      </c>
      <c r="D18" s="85" t="s">
        <v>1025</v>
      </c>
      <c r="E18" s="85" t="s">
        <v>1191</v>
      </c>
      <c r="F18" s="84" t="s">
        <v>215</v>
      </c>
      <c r="G18" s="84">
        <v>2018</v>
      </c>
      <c r="H18" s="84" t="s">
        <v>210</v>
      </c>
      <c r="I18" s="84" t="s">
        <v>211</v>
      </c>
      <c r="J18" s="84" t="s">
        <v>249</v>
      </c>
      <c r="K18" s="84" t="s">
        <v>119</v>
      </c>
      <c r="L18" s="84" t="s">
        <v>40</v>
      </c>
      <c r="M18" s="84" t="s">
        <v>41</v>
      </c>
      <c r="N18" s="84">
        <v>74</v>
      </c>
      <c r="O18" s="86">
        <v>0</v>
      </c>
      <c r="P18" s="84" t="s">
        <v>165</v>
      </c>
      <c r="Q18" s="84" t="s">
        <v>433</v>
      </c>
      <c r="R18" s="84" t="s">
        <v>433</v>
      </c>
      <c r="S18" s="84" t="s">
        <v>433</v>
      </c>
      <c r="T18" s="84" t="s">
        <v>433</v>
      </c>
      <c r="U18" s="84" t="s">
        <v>433</v>
      </c>
      <c r="V18" s="84" t="s">
        <v>433</v>
      </c>
      <c r="W18" s="84" t="s">
        <v>433</v>
      </c>
      <c r="X18" s="84" t="s">
        <v>433</v>
      </c>
      <c r="Y18" s="84" t="s">
        <v>433</v>
      </c>
      <c r="Z18" s="86">
        <v>1.25</v>
      </c>
      <c r="AA18" s="84" t="s">
        <v>433</v>
      </c>
      <c r="AB18" s="86">
        <v>1.26</v>
      </c>
      <c r="AC18" s="84" t="s">
        <v>433</v>
      </c>
      <c r="AD18" s="84">
        <v>1.26</v>
      </c>
      <c r="AE18" s="84"/>
      <c r="AF18" s="84" t="s">
        <v>166</v>
      </c>
      <c r="AG18" s="84">
        <v>1.2600000000000001E-3</v>
      </c>
      <c r="AH18" s="84" t="s">
        <v>976</v>
      </c>
      <c r="AI18" s="84"/>
      <c r="AJ18" s="84"/>
      <c r="AK18" s="84"/>
      <c r="AL18" s="84"/>
      <c r="AM18" s="84">
        <v>1.64226461538462E-4</v>
      </c>
      <c r="AN18" s="84"/>
      <c r="AO18" s="84"/>
      <c r="AP18" s="85" t="s">
        <v>1158</v>
      </c>
      <c r="AQ18" s="85">
        <f>1/1000</f>
        <v>1E-3</v>
      </c>
      <c r="AR18" s="87" t="e">
        <f t="shared" ref="AR18:BD25" si="2">Q18*$AQ18</f>
        <v>#VALUE!</v>
      </c>
      <c r="AS18" s="87" t="e">
        <f t="shared" si="2"/>
        <v>#VALUE!</v>
      </c>
      <c r="AT18" s="87" t="e">
        <f t="shared" si="2"/>
        <v>#VALUE!</v>
      </c>
      <c r="AU18" s="87" t="e">
        <f t="shared" si="2"/>
        <v>#VALUE!</v>
      </c>
      <c r="AV18" s="87" t="e">
        <f t="shared" si="2"/>
        <v>#VALUE!</v>
      </c>
      <c r="AW18" s="87" t="e">
        <f t="shared" si="2"/>
        <v>#VALUE!</v>
      </c>
      <c r="AX18" s="87" t="e">
        <f t="shared" si="2"/>
        <v>#VALUE!</v>
      </c>
      <c r="AY18" s="87" t="e">
        <f t="shared" si="2"/>
        <v>#VALUE!</v>
      </c>
      <c r="AZ18" s="87" t="e">
        <f t="shared" si="2"/>
        <v>#VALUE!</v>
      </c>
      <c r="BA18" s="87">
        <f t="shared" si="2"/>
        <v>1.25E-3</v>
      </c>
      <c r="BB18" s="87" t="e">
        <f t="shared" si="2"/>
        <v>#VALUE!</v>
      </c>
      <c r="BC18" s="87">
        <f t="shared" si="2"/>
        <v>1.2600000000000001E-3</v>
      </c>
      <c r="BD18" s="87" t="e">
        <f t="shared" si="2"/>
        <v>#VALUE!</v>
      </c>
      <c r="BE18" s="85">
        <v>1.6944000000000001E-2</v>
      </c>
      <c r="BF18" s="93">
        <v>0.03</v>
      </c>
      <c r="BG18" s="87" t="e">
        <f t="shared" ref="BG18:BS25" si="3">AR18*$BE18/$BF18</f>
        <v>#VALUE!</v>
      </c>
      <c r="BH18" s="87" t="e">
        <f t="shared" si="3"/>
        <v>#VALUE!</v>
      </c>
      <c r="BI18" s="87" t="e">
        <f t="shared" si="3"/>
        <v>#VALUE!</v>
      </c>
      <c r="BJ18" s="87" t="e">
        <f t="shared" si="3"/>
        <v>#VALUE!</v>
      </c>
      <c r="BK18" s="87" t="e">
        <f t="shared" si="3"/>
        <v>#VALUE!</v>
      </c>
      <c r="BL18" s="87" t="e">
        <f t="shared" si="3"/>
        <v>#VALUE!</v>
      </c>
      <c r="BM18" s="87" t="e">
        <f t="shared" si="3"/>
        <v>#VALUE!</v>
      </c>
      <c r="BN18" s="87" t="e">
        <f t="shared" si="3"/>
        <v>#VALUE!</v>
      </c>
      <c r="BO18" s="87" t="e">
        <f t="shared" si="3"/>
        <v>#VALUE!</v>
      </c>
      <c r="BP18" s="87">
        <f t="shared" si="3"/>
        <v>7.0600000000000003E-4</v>
      </c>
      <c r="BQ18" s="87" t="e">
        <f t="shared" si="3"/>
        <v>#VALUE!</v>
      </c>
      <c r="BR18" s="87">
        <f t="shared" si="3"/>
        <v>7.1164800000000005E-4</v>
      </c>
      <c r="BS18" s="87" t="e">
        <f t="shared" si="3"/>
        <v>#VALUE!</v>
      </c>
      <c r="BT18" s="87"/>
      <c r="BU18" s="87"/>
      <c r="BV18" s="87"/>
      <c r="BW18" s="87"/>
      <c r="BX18" s="87"/>
      <c r="BY18" s="87"/>
      <c r="BZ18" s="87"/>
      <c r="CA18" s="87"/>
      <c r="CB18" s="87"/>
      <c r="CC18" s="87">
        <v>1.6292307692307692E-4</v>
      </c>
      <c r="CD18" s="87"/>
      <c r="CE18" s="87">
        <v>1.6422646153846154E-4</v>
      </c>
      <c r="CF18" s="88"/>
      <c r="CH18" s="31" t="s">
        <v>1025</v>
      </c>
      <c r="CI18" s="94">
        <v>7.1164800000000005E-4</v>
      </c>
      <c r="CJ18" s="94">
        <v>1.3457943925233646</v>
      </c>
      <c r="CK18" s="95">
        <v>0.03</v>
      </c>
    </row>
    <row r="19" spans="1:89" x14ac:dyDescent="0.25">
      <c r="A19" s="83">
        <v>3785977</v>
      </c>
      <c r="B19" s="84" t="s">
        <v>836</v>
      </c>
      <c r="C19" s="85" t="s">
        <v>1155</v>
      </c>
      <c r="D19" s="85" t="s">
        <v>1025</v>
      </c>
      <c r="E19" s="85" t="s">
        <v>1192</v>
      </c>
      <c r="F19" s="84" t="s">
        <v>48</v>
      </c>
      <c r="G19" s="84">
        <v>2022</v>
      </c>
      <c r="H19" s="84" t="s">
        <v>837</v>
      </c>
      <c r="I19" s="84" t="s">
        <v>838</v>
      </c>
      <c r="J19" s="84" t="s">
        <v>845</v>
      </c>
      <c r="K19" s="84" t="s">
        <v>119</v>
      </c>
      <c r="L19" s="84" t="s">
        <v>40</v>
      </c>
      <c r="M19" s="84" t="s">
        <v>41</v>
      </c>
      <c r="N19" s="84">
        <v>85</v>
      </c>
      <c r="O19" s="84" t="s">
        <v>81</v>
      </c>
      <c r="P19" s="84" t="s">
        <v>120</v>
      </c>
      <c r="Q19" s="84" t="s">
        <v>433</v>
      </c>
      <c r="R19" s="84" t="s">
        <v>433</v>
      </c>
      <c r="S19" s="84" t="s">
        <v>433</v>
      </c>
      <c r="T19" s="84" t="s">
        <v>433</v>
      </c>
      <c r="U19" s="84" t="s">
        <v>433</v>
      </c>
      <c r="V19" s="84" t="s">
        <v>433</v>
      </c>
      <c r="W19" s="84" t="s">
        <v>433</v>
      </c>
      <c r="X19" s="84" t="s">
        <v>433</v>
      </c>
      <c r="Y19" s="84" t="s">
        <v>433</v>
      </c>
      <c r="Z19" s="84" t="s">
        <v>433</v>
      </c>
      <c r="AA19" s="84" t="s">
        <v>433</v>
      </c>
      <c r="AB19" s="86">
        <v>1.44</v>
      </c>
      <c r="AC19" s="84" t="s">
        <v>433</v>
      </c>
      <c r="AD19" s="84">
        <v>1.44</v>
      </c>
      <c r="AE19" s="84"/>
      <c r="AF19" s="84" t="s">
        <v>120</v>
      </c>
      <c r="AG19" s="84">
        <v>1.44</v>
      </c>
      <c r="AH19" s="84" t="s">
        <v>976</v>
      </c>
      <c r="AI19" s="84"/>
      <c r="AJ19" s="84"/>
      <c r="AK19" s="84"/>
      <c r="AL19" s="84"/>
      <c r="AM19" s="84">
        <v>0.31056793673616101</v>
      </c>
      <c r="AN19" s="84"/>
      <c r="AO19" s="84"/>
      <c r="AP19" s="85" t="s">
        <v>1157</v>
      </c>
      <c r="AQ19" s="85">
        <v>1</v>
      </c>
      <c r="AR19" s="87" t="e">
        <f t="shared" si="2"/>
        <v>#VALUE!</v>
      </c>
      <c r="AS19" s="87" t="e">
        <f t="shared" si="2"/>
        <v>#VALUE!</v>
      </c>
      <c r="AT19" s="87" t="e">
        <f t="shared" si="2"/>
        <v>#VALUE!</v>
      </c>
      <c r="AU19" s="87" t="e">
        <f t="shared" si="2"/>
        <v>#VALUE!</v>
      </c>
      <c r="AV19" s="87" t="e">
        <f t="shared" si="2"/>
        <v>#VALUE!</v>
      </c>
      <c r="AW19" s="87" t="e">
        <f t="shared" si="2"/>
        <v>#VALUE!</v>
      </c>
      <c r="AX19" s="87" t="e">
        <f t="shared" si="2"/>
        <v>#VALUE!</v>
      </c>
      <c r="AY19" s="87" t="e">
        <f t="shared" si="2"/>
        <v>#VALUE!</v>
      </c>
      <c r="AZ19" s="87" t="e">
        <f t="shared" si="2"/>
        <v>#VALUE!</v>
      </c>
      <c r="BA19" s="87" t="e">
        <f t="shared" si="2"/>
        <v>#VALUE!</v>
      </c>
      <c r="BB19" s="87" t="e">
        <f t="shared" si="2"/>
        <v>#VALUE!</v>
      </c>
      <c r="BC19" s="87">
        <f t="shared" si="2"/>
        <v>1.44</v>
      </c>
      <c r="BD19" s="87" t="e">
        <f t="shared" si="2"/>
        <v>#VALUE!</v>
      </c>
      <c r="BE19" s="85">
        <v>2.80373831775701E-2</v>
      </c>
      <c r="BF19" s="93">
        <v>0.03</v>
      </c>
      <c r="BG19" s="87" t="e">
        <f t="shared" si="3"/>
        <v>#VALUE!</v>
      </c>
      <c r="BH19" s="87" t="e">
        <f t="shared" si="3"/>
        <v>#VALUE!</v>
      </c>
      <c r="BI19" s="87" t="e">
        <f t="shared" si="3"/>
        <v>#VALUE!</v>
      </c>
      <c r="BJ19" s="87" t="e">
        <f t="shared" si="3"/>
        <v>#VALUE!</v>
      </c>
      <c r="BK19" s="87" t="e">
        <f t="shared" si="3"/>
        <v>#VALUE!</v>
      </c>
      <c r="BL19" s="87" t="e">
        <f t="shared" si="3"/>
        <v>#VALUE!</v>
      </c>
      <c r="BM19" s="87" t="e">
        <f t="shared" si="3"/>
        <v>#VALUE!</v>
      </c>
      <c r="BN19" s="87" t="e">
        <f t="shared" si="3"/>
        <v>#VALUE!</v>
      </c>
      <c r="BO19" s="87" t="e">
        <f t="shared" si="3"/>
        <v>#VALUE!</v>
      </c>
      <c r="BP19" s="87" t="e">
        <f t="shared" si="3"/>
        <v>#VALUE!</v>
      </c>
      <c r="BQ19" s="87" t="e">
        <f t="shared" si="3"/>
        <v>#VALUE!</v>
      </c>
      <c r="BR19" s="87">
        <f t="shared" si="3"/>
        <v>1.3457943925233646</v>
      </c>
      <c r="BS19" s="87" t="e">
        <f t="shared" si="3"/>
        <v>#VALUE!</v>
      </c>
      <c r="BT19" s="87"/>
      <c r="BU19" s="87"/>
      <c r="BV19" s="87"/>
      <c r="BW19" s="87"/>
      <c r="BX19" s="87"/>
      <c r="BY19" s="87"/>
      <c r="BZ19" s="87"/>
      <c r="CA19" s="87"/>
      <c r="CB19" s="87"/>
      <c r="CC19" s="87"/>
      <c r="CD19" s="87"/>
      <c r="CE19" s="87">
        <v>0.31056793673616107</v>
      </c>
      <c r="CF19" s="88"/>
      <c r="CH19" s="31" t="s">
        <v>1152</v>
      </c>
      <c r="CI19" s="94">
        <v>7.9114285714285706E-2</v>
      </c>
      <c r="CJ19" s="94">
        <v>0.76937142857142848</v>
      </c>
      <c r="CK19" s="95">
        <v>7.0000000000000007E-2</v>
      </c>
    </row>
    <row r="20" spans="1:89" x14ac:dyDescent="0.25">
      <c r="A20" s="83">
        <v>3750780</v>
      </c>
      <c r="B20" s="84" t="s">
        <v>431</v>
      </c>
      <c r="C20" s="85" t="s">
        <v>1151</v>
      </c>
      <c r="D20" s="85" t="s">
        <v>1152</v>
      </c>
      <c r="E20" s="85" t="s">
        <v>1191</v>
      </c>
      <c r="F20" s="84" t="s">
        <v>434</v>
      </c>
      <c r="G20" s="84">
        <v>2021</v>
      </c>
      <c r="H20" s="84" t="s">
        <v>432</v>
      </c>
      <c r="I20" s="84" t="s">
        <v>164</v>
      </c>
      <c r="J20" s="84" t="s">
        <v>458</v>
      </c>
      <c r="K20" s="84" t="s">
        <v>42</v>
      </c>
      <c r="L20" s="84" t="s">
        <v>40</v>
      </c>
      <c r="M20" s="84" t="s">
        <v>41</v>
      </c>
      <c r="N20" s="84">
        <v>11</v>
      </c>
      <c r="O20" s="84" t="s">
        <v>433</v>
      </c>
      <c r="P20" s="84" t="s">
        <v>165</v>
      </c>
      <c r="Q20" s="84" t="s">
        <v>433</v>
      </c>
      <c r="R20" s="84" t="s">
        <v>433</v>
      </c>
      <c r="S20" s="84" t="s">
        <v>433</v>
      </c>
      <c r="T20" s="84" t="s">
        <v>433</v>
      </c>
      <c r="U20" s="84" t="s">
        <v>433</v>
      </c>
      <c r="V20" s="84" t="s">
        <v>433</v>
      </c>
      <c r="W20" s="84" t="s">
        <v>433</v>
      </c>
      <c r="X20" s="84" t="s">
        <v>433</v>
      </c>
      <c r="Y20" s="84" t="s">
        <v>433</v>
      </c>
      <c r="Z20" s="84" t="s">
        <v>433</v>
      </c>
      <c r="AA20" s="84" t="s">
        <v>433</v>
      </c>
      <c r="AB20" s="86">
        <v>355</v>
      </c>
      <c r="AC20" s="84" t="s">
        <v>433</v>
      </c>
      <c r="AD20" s="84">
        <v>355</v>
      </c>
      <c r="AE20" s="84"/>
      <c r="AF20" s="84" t="s">
        <v>166</v>
      </c>
      <c r="AG20" s="84">
        <v>0.35499999999999998</v>
      </c>
      <c r="AH20" s="84" t="s">
        <v>976</v>
      </c>
      <c r="AI20" s="84"/>
      <c r="AJ20" s="84"/>
      <c r="AK20" s="84"/>
      <c r="AL20" s="84"/>
      <c r="AM20" s="84">
        <v>1.58228571428571E-2</v>
      </c>
      <c r="AN20" s="84"/>
      <c r="AO20" s="84"/>
      <c r="AP20" s="85" t="s">
        <v>1158</v>
      </c>
      <c r="AQ20" s="85">
        <f>1/1000</f>
        <v>1E-3</v>
      </c>
      <c r="AR20" s="87" t="e">
        <f t="shared" si="2"/>
        <v>#VALUE!</v>
      </c>
      <c r="AS20" s="87" t="e">
        <f t="shared" si="2"/>
        <v>#VALUE!</v>
      </c>
      <c r="AT20" s="87" t="e">
        <f t="shared" si="2"/>
        <v>#VALUE!</v>
      </c>
      <c r="AU20" s="87" t="e">
        <f t="shared" si="2"/>
        <v>#VALUE!</v>
      </c>
      <c r="AV20" s="87" t="e">
        <f t="shared" si="2"/>
        <v>#VALUE!</v>
      </c>
      <c r="AW20" s="87" t="e">
        <f t="shared" si="2"/>
        <v>#VALUE!</v>
      </c>
      <c r="AX20" s="87" t="e">
        <f t="shared" si="2"/>
        <v>#VALUE!</v>
      </c>
      <c r="AY20" s="87" t="e">
        <f t="shared" si="2"/>
        <v>#VALUE!</v>
      </c>
      <c r="AZ20" s="87" t="e">
        <f t="shared" si="2"/>
        <v>#VALUE!</v>
      </c>
      <c r="BA20" s="87" t="e">
        <f t="shared" si="2"/>
        <v>#VALUE!</v>
      </c>
      <c r="BB20" s="87" t="e">
        <f t="shared" si="2"/>
        <v>#VALUE!</v>
      </c>
      <c r="BC20" s="87">
        <f t="shared" si="2"/>
        <v>0.35499999999999998</v>
      </c>
      <c r="BD20" s="87" t="e">
        <f t="shared" si="2"/>
        <v>#VALUE!</v>
      </c>
      <c r="BE20" s="85">
        <v>1.5599999999999999E-2</v>
      </c>
      <c r="BF20" s="93">
        <v>7.0000000000000007E-2</v>
      </c>
      <c r="BG20" s="87" t="e">
        <f t="shared" si="3"/>
        <v>#VALUE!</v>
      </c>
      <c r="BH20" s="87" t="e">
        <f t="shared" si="3"/>
        <v>#VALUE!</v>
      </c>
      <c r="BI20" s="87" t="e">
        <f t="shared" si="3"/>
        <v>#VALUE!</v>
      </c>
      <c r="BJ20" s="87" t="e">
        <f t="shared" si="3"/>
        <v>#VALUE!</v>
      </c>
      <c r="BK20" s="87" t="e">
        <f t="shared" si="3"/>
        <v>#VALUE!</v>
      </c>
      <c r="BL20" s="87" t="e">
        <f t="shared" si="3"/>
        <v>#VALUE!</v>
      </c>
      <c r="BM20" s="87" t="e">
        <f t="shared" si="3"/>
        <v>#VALUE!</v>
      </c>
      <c r="BN20" s="87" t="e">
        <f t="shared" si="3"/>
        <v>#VALUE!</v>
      </c>
      <c r="BO20" s="87" t="e">
        <f t="shared" si="3"/>
        <v>#VALUE!</v>
      </c>
      <c r="BP20" s="87" t="e">
        <f t="shared" si="3"/>
        <v>#VALUE!</v>
      </c>
      <c r="BQ20" s="87" t="e">
        <f t="shared" si="3"/>
        <v>#VALUE!</v>
      </c>
      <c r="BR20" s="87">
        <f t="shared" si="3"/>
        <v>7.9114285714285706E-2</v>
      </c>
      <c r="BS20" s="87" t="e">
        <f t="shared" si="3"/>
        <v>#VALUE!</v>
      </c>
      <c r="BT20" s="87"/>
      <c r="BU20" s="87"/>
      <c r="BV20" s="87"/>
      <c r="BW20" s="87"/>
      <c r="BX20" s="87"/>
      <c r="BY20" s="87"/>
      <c r="BZ20" s="87"/>
      <c r="CA20" s="87"/>
      <c r="CB20" s="87"/>
      <c r="CC20" s="87"/>
      <c r="CD20" s="87"/>
      <c r="CE20" s="87">
        <v>1.5822857142857142E-2</v>
      </c>
      <c r="CF20" s="88"/>
      <c r="CH20" s="31" t="s">
        <v>1027</v>
      </c>
      <c r="CI20" s="94">
        <v>5.7609600000000007E-3</v>
      </c>
      <c r="CJ20" s="94">
        <v>0.20879999999999999</v>
      </c>
      <c r="CK20" s="95">
        <v>0.05</v>
      </c>
    </row>
    <row r="21" spans="1:89" x14ac:dyDescent="0.25">
      <c r="A21" s="83">
        <v>3785966</v>
      </c>
      <c r="B21" s="84" t="s">
        <v>587</v>
      </c>
      <c r="C21" s="85" t="s">
        <v>1151</v>
      </c>
      <c r="D21" s="85" t="s">
        <v>1152</v>
      </c>
      <c r="E21" s="85" t="s">
        <v>1192</v>
      </c>
      <c r="F21" s="84" t="s">
        <v>409</v>
      </c>
      <c r="G21" s="84">
        <v>2016</v>
      </c>
      <c r="H21" s="84" t="s">
        <v>588</v>
      </c>
      <c r="I21" s="84" t="s">
        <v>589</v>
      </c>
      <c r="J21" s="84" t="s">
        <v>590</v>
      </c>
      <c r="K21" s="84" t="s">
        <v>42</v>
      </c>
      <c r="L21" s="84" t="s">
        <v>40</v>
      </c>
      <c r="M21" s="84" t="s">
        <v>41</v>
      </c>
      <c r="N21" s="84">
        <v>28</v>
      </c>
      <c r="O21" s="86">
        <v>100</v>
      </c>
      <c r="P21" s="84" t="s">
        <v>43</v>
      </c>
      <c r="Q21" s="84" t="s">
        <v>433</v>
      </c>
      <c r="R21" s="84" t="s">
        <v>433</v>
      </c>
      <c r="S21" s="86">
        <v>1.7</v>
      </c>
      <c r="T21" s="86">
        <v>2.4</v>
      </c>
      <c r="U21" s="86">
        <v>4.5</v>
      </c>
      <c r="V21" s="84" t="s">
        <v>433</v>
      </c>
      <c r="W21" s="86">
        <v>80</v>
      </c>
      <c r="X21" s="86">
        <v>0.42</v>
      </c>
      <c r="Y21" s="86">
        <v>104</v>
      </c>
      <c r="Z21" s="84" t="s">
        <v>433</v>
      </c>
      <c r="AA21" s="84" t="s">
        <v>433</v>
      </c>
      <c r="AB21" s="86">
        <v>3.4</v>
      </c>
      <c r="AC21" s="84" t="s">
        <v>433</v>
      </c>
      <c r="AD21" s="84">
        <v>3.4</v>
      </c>
      <c r="AE21" s="84">
        <v>80</v>
      </c>
      <c r="AF21" s="84" t="s">
        <v>43</v>
      </c>
      <c r="AG21" s="84">
        <v>3.4</v>
      </c>
      <c r="AH21" s="84" t="s">
        <v>976</v>
      </c>
      <c r="AI21" s="84">
        <v>6.8215068676720101</v>
      </c>
      <c r="AJ21" s="84" t="s">
        <v>977</v>
      </c>
      <c r="AK21" s="84">
        <v>80</v>
      </c>
      <c r="AL21" s="84" t="s">
        <v>976</v>
      </c>
      <c r="AM21" s="84">
        <v>0.15387428571428599</v>
      </c>
      <c r="AN21" s="84">
        <v>6.8215068676720101</v>
      </c>
      <c r="AO21" s="84">
        <v>3.6205714285714299</v>
      </c>
      <c r="AP21" s="85" t="s">
        <v>1156</v>
      </c>
      <c r="AQ21" s="85">
        <v>1</v>
      </c>
      <c r="AR21" s="87" t="e">
        <f t="shared" si="2"/>
        <v>#VALUE!</v>
      </c>
      <c r="AS21" s="87" t="e">
        <f t="shared" si="2"/>
        <v>#VALUE!</v>
      </c>
      <c r="AT21" s="87">
        <f t="shared" si="2"/>
        <v>1.7</v>
      </c>
      <c r="AU21" s="87">
        <f t="shared" si="2"/>
        <v>2.4</v>
      </c>
      <c r="AV21" s="87">
        <f t="shared" si="2"/>
        <v>4.5</v>
      </c>
      <c r="AW21" s="87" t="e">
        <f t="shared" si="2"/>
        <v>#VALUE!</v>
      </c>
      <c r="AX21" s="87">
        <f t="shared" si="2"/>
        <v>80</v>
      </c>
      <c r="AY21" s="87">
        <f t="shared" si="2"/>
        <v>0.42</v>
      </c>
      <c r="AZ21" s="87">
        <f t="shared" si="2"/>
        <v>104</v>
      </c>
      <c r="BA21" s="87" t="e">
        <f t="shared" si="2"/>
        <v>#VALUE!</v>
      </c>
      <c r="BB21" s="87" t="e">
        <f t="shared" si="2"/>
        <v>#VALUE!</v>
      </c>
      <c r="BC21" s="87">
        <f t="shared" si="2"/>
        <v>3.4</v>
      </c>
      <c r="BD21" s="87" t="e">
        <f t="shared" si="2"/>
        <v>#VALUE!</v>
      </c>
      <c r="BE21" s="85">
        <v>1.584E-2</v>
      </c>
      <c r="BF21" s="93">
        <v>7.0000000000000007E-2</v>
      </c>
      <c r="BG21" s="87" t="e">
        <f t="shared" si="3"/>
        <v>#VALUE!</v>
      </c>
      <c r="BH21" s="87" t="e">
        <f t="shared" si="3"/>
        <v>#VALUE!</v>
      </c>
      <c r="BI21" s="87">
        <f t="shared" si="3"/>
        <v>0.38468571428571424</v>
      </c>
      <c r="BJ21" s="87">
        <f t="shared" si="3"/>
        <v>0.54308571428571428</v>
      </c>
      <c r="BK21" s="87">
        <f t="shared" si="3"/>
        <v>1.0182857142857142</v>
      </c>
      <c r="BL21" s="87" t="e">
        <f t="shared" si="3"/>
        <v>#VALUE!</v>
      </c>
      <c r="BM21" s="87">
        <f t="shared" si="3"/>
        <v>18.10285714285714</v>
      </c>
      <c r="BN21" s="87">
        <f t="shared" si="3"/>
        <v>9.5039999999999986E-2</v>
      </c>
      <c r="BO21" s="87">
        <f t="shared" si="3"/>
        <v>23.533714285714282</v>
      </c>
      <c r="BP21" s="87" t="e">
        <f t="shared" si="3"/>
        <v>#VALUE!</v>
      </c>
      <c r="BQ21" s="87" t="e">
        <f t="shared" si="3"/>
        <v>#VALUE!</v>
      </c>
      <c r="BR21" s="87">
        <f t="shared" si="3"/>
        <v>0.76937142857142848</v>
      </c>
      <c r="BS21" s="87" t="e">
        <f t="shared" si="3"/>
        <v>#VALUE!</v>
      </c>
      <c r="BT21" s="87"/>
      <c r="BU21" s="87"/>
      <c r="BV21" s="87">
        <v>7.6937142857142857E-2</v>
      </c>
      <c r="BW21" s="87">
        <v>0.10861714285714287</v>
      </c>
      <c r="BX21" s="87">
        <v>0.20365714285714287</v>
      </c>
      <c r="BY21" s="87"/>
      <c r="BZ21" s="87">
        <v>3.6205714285714286</v>
      </c>
      <c r="CA21" s="87">
        <v>1.9008000000000001E-2</v>
      </c>
      <c r="CB21" s="87">
        <v>4.7067428571428573</v>
      </c>
      <c r="CC21" s="87"/>
      <c r="CD21" s="87"/>
      <c r="CE21" s="87">
        <v>0.15387428571428571</v>
      </c>
      <c r="CF21" s="88"/>
      <c r="CH21" s="31" t="s">
        <v>1154</v>
      </c>
      <c r="CI21" s="94">
        <v>7.963680000000001E-4</v>
      </c>
      <c r="CJ21" s="94">
        <v>5.4471629359708471</v>
      </c>
      <c r="CK21" s="95">
        <v>0.05</v>
      </c>
    </row>
    <row r="22" spans="1:89" x14ac:dyDescent="0.25">
      <c r="A22" s="83">
        <v>3750775</v>
      </c>
      <c r="B22" s="84" t="s">
        <v>209</v>
      </c>
      <c r="C22" s="85" t="s">
        <v>1151</v>
      </c>
      <c r="D22" s="85" t="s">
        <v>1027</v>
      </c>
      <c r="E22" s="85" t="s">
        <v>1191</v>
      </c>
      <c r="F22" s="84" t="s">
        <v>215</v>
      </c>
      <c r="G22" s="84">
        <v>2018</v>
      </c>
      <c r="H22" s="84" t="s">
        <v>210</v>
      </c>
      <c r="I22" s="84" t="s">
        <v>211</v>
      </c>
      <c r="J22" s="84" t="s">
        <v>279</v>
      </c>
      <c r="K22" s="84" t="s">
        <v>55</v>
      </c>
      <c r="L22" s="84" t="s">
        <v>40</v>
      </c>
      <c r="M22" s="84" t="s">
        <v>41</v>
      </c>
      <c r="N22" s="84">
        <v>128</v>
      </c>
      <c r="O22" s="86">
        <v>11.7</v>
      </c>
      <c r="P22" s="84" t="s">
        <v>165</v>
      </c>
      <c r="Q22" s="84" t="s">
        <v>433</v>
      </c>
      <c r="R22" s="84" t="s">
        <v>433</v>
      </c>
      <c r="S22" s="84" t="s">
        <v>433</v>
      </c>
      <c r="T22" s="84" t="s">
        <v>433</v>
      </c>
      <c r="U22" s="84" t="s">
        <v>433</v>
      </c>
      <c r="V22" s="84" t="s">
        <v>433</v>
      </c>
      <c r="W22" s="84" t="s">
        <v>433</v>
      </c>
      <c r="X22" s="84" t="s">
        <v>433</v>
      </c>
      <c r="Y22" s="84" t="s">
        <v>433</v>
      </c>
      <c r="Z22" s="86">
        <v>140</v>
      </c>
      <c r="AA22" s="84" t="s">
        <v>433</v>
      </c>
      <c r="AB22" s="86">
        <v>17</v>
      </c>
      <c r="AC22" s="84" t="s">
        <v>433</v>
      </c>
      <c r="AD22" s="84">
        <v>17</v>
      </c>
      <c r="AE22" s="84"/>
      <c r="AF22" s="84" t="s">
        <v>166</v>
      </c>
      <c r="AG22" s="84">
        <v>1.7000000000000001E-2</v>
      </c>
      <c r="AH22" s="84" t="s">
        <v>976</v>
      </c>
      <c r="AI22" s="84"/>
      <c r="AJ22" s="84"/>
      <c r="AK22" s="84"/>
      <c r="AL22" s="84"/>
      <c r="AM22" s="84">
        <v>1.2523826086956501E-3</v>
      </c>
      <c r="AN22" s="84"/>
      <c r="AO22" s="84"/>
      <c r="AP22" s="85" t="s">
        <v>1158</v>
      </c>
      <c r="AQ22" s="85">
        <f>1/1000</f>
        <v>1E-3</v>
      </c>
      <c r="AR22" s="87" t="e">
        <f t="shared" si="2"/>
        <v>#VALUE!</v>
      </c>
      <c r="AS22" s="87" t="e">
        <f t="shared" si="2"/>
        <v>#VALUE!</v>
      </c>
      <c r="AT22" s="87" t="e">
        <f t="shared" si="2"/>
        <v>#VALUE!</v>
      </c>
      <c r="AU22" s="87" t="e">
        <f t="shared" si="2"/>
        <v>#VALUE!</v>
      </c>
      <c r="AV22" s="87" t="e">
        <f t="shared" si="2"/>
        <v>#VALUE!</v>
      </c>
      <c r="AW22" s="87" t="e">
        <f t="shared" si="2"/>
        <v>#VALUE!</v>
      </c>
      <c r="AX22" s="87" t="e">
        <f t="shared" si="2"/>
        <v>#VALUE!</v>
      </c>
      <c r="AY22" s="87" t="e">
        <f t="shared" si="2"/>
        <v>#VALUE!</v>
      </c>
      <c r="AZ22" s="87" t="e">
        <f t="shared" si="2"/>
        <v>#VALUE!</v>
      </c>
      <c r="BA22" s="87">
        <f t="shared" si="2"/>
        <v>0.14000000000000001</v>
      </c>
      <c r="BB22" s="87" t="e">
        <f t="shared" si="2"/>
        <v>#VALUE!</v>
      </c>
      <c r="BC22" s="87">
        <f t="shared" si="2"/>
        <v>1.7000000000000001E-2</v>
      </c>
      <c r="BD22" s="87" t="e">
        <f t="shared" si="2"/>
        <v>#VALUE!</v>
      </c>
      <c r="BE22" s="85">
        <v>1.6944000000000001E-2</v>
      </c>
      <c r="BF22" s="93">
        <v>0.05</v>
      </c>
      <c r="BG22" s="87" t="e">
        <f t="shared" si="3"/>
        <v>#VALUE!</v>
      </c>
      <c r="BH22" s="87" t="e">
        <f t="shared" si="3"/>
        <v>#VALUE!</v>
      </c>
      <c r="BI22" s="87" t="e">
        <f t="shared" si="3"/>
        <v>#VALUE!</v>
      </c>
      <c r="BJ22" s="87" t="e">
        <f t="shared" si="3"/>
        <v>#VALUE!</v>
      </c>
      <c r="BK22" s="87" t="e">
        <f t="shared" si="3"/>
        <v>#VALUE!</v>
      </c>
      <c r="BL22" s="87" t="e">
        <f t="shared" si="3"/>
        <v>#VALUE!</v>
      </c>
      <c r="BM22" s="87" t="e">
        <f t="shared" si="3"/>
        <v>#VALUE!</v>
      </c>
      <c r="BN22" s="87" t="e">
        <f t="shared" si="3"/>
        <v>#VALUE!</v>
      </c>
      <c r="BO22" s="87" t="e">
        <f t="shared" si="3"/>
        <v>#VALUE!</v>
      </c>
      <c r="BP22" s="87">
        <f t="shared" si="3"/>
        <v>4.7443200000000005E-2</v>
      </c>
      <c r="BQ22" s="87" t="e">
        <f t="shared" si="3"/>
        <v>#VALUE!</v>
      </c>
      <c r="BR22" s="87">
        <f t="shared" si="3"/>
        <v>5.7609600000000007E-3</v>
      </c>
      <c r="BS22" s="87" t="e">
        <f t="shared" si="3"/>
        <v>#VALUE!</v>
      </c>
      <c r="BT22" s="87"/>
      <c r="BU22" s="87"/>
      <c r="BV22" s="87"/>
      <c r="BW22" s="87"/>
      <c r="BX22" s="87"/>
      <c r="BY22" s="87"/>
      <c r="BZ22" s="87"/>
      <c r="CA22" s="87"/>
      <c r="CB22" s="87"/>
      <c r="CC22" s="87">
        <v>1.0313739130434783E-2</v>
      </c>
      <c r="CD22" s="87"/>
      <c r="CE22" s="87">
        <v>1.2523826086956523E-3</v>
      </c>
      <c r="CF22" s="88"/>
    </row>
    <row r="23" spans="1:89" x14ac:dyDescent="0.25">
      <c r="A23" s="83">
        <v>3750777</v>
      </c>
      <c r="B23" s="84" t="s">
        <v>390</v>
      </c>
      <c r="C23" s="85" t="s">
        <v>1151</v>
      </c>
      <c r="D23" s="85" t="s">
        <v>1027</v>
      </c>
      <c r="E23" s="85" t="s">
        <v>1192</v>
      </c>
      <c r="F23" s="84" t="s">
        <v>99</v>
      </c>
      <c r="G23" s="84">
        <v>2021</v>
      </c>
      <c r="H23" s="84" t="s">
        <v>391</v>
      </c>
      <c r="I23" s="84" t="s">
        <v>39</v>
      </c>
      <c r="J23" s="84" t="s">
        <v>980</v>
      </c>
      <c r="K23" s="84" t="s">
        <v>55</v>
      </c>
      <c r="L23" s="84" t="s">
        <v>40</v>
      </c>
      <c r="M23" s="84" t="s">
        <v>41</v>
      </c>
      <c r="N23" s="84">
        <v>130</v>
      </c>
      <c r="O23" s="86">
        <v>95</v>
      </c>
      <c r="P23" s="84" t="s">
        <v>43</v>
      </c>
      <c r="Q23" s="84" t="s">
        <v>433</v>
      </c>
      <c r="R23" s="84" t="s">
        <v>433</v>
      </c>
      <c r="S23" s="84" t="s">
        <v>433</v>
      </c>
      <c r="T23" s="84" t="s">
        <v>433</v>
      </c>
      <c r="U23" s="84" t="s">
        <v>433</v>
      </c>
      <c r="V23" s="84" t="s">
        <v>433</v>
      </c>
      <c r="W23" s="86">
        <v>2.2999999999999998</v>
      </c>
      <c r="X23" s="86">
        <v>0.04</v>
      </c>
      <c r="Y23" s="86">
        <v>7</v>
      </c>
      <c r="Z23" s="84" t="s">
        <v>433</v>
      </c>
      <c r="AA23" s="84" t="s">
        <v>433</v>
      </c>
      <c r="AB23" s="86">
        <v>0.5</v>
      </c>
      <c r="AC23" s="84" t="s">
        <v>433</v>
      </c>
      <c r="AD23" s="84">
        <v>0.5</v>
      </c>
      <c r="AE23" s="84">
        <v>2.2999999999999998</v>
      </c>
      <c r="AF23" s="84" t="s">
        <v>43</v>
      </c>
      <c r="AG23" s="84">
        <v>0.5</v>
      </c>
      <c r="AH23" s="84" t="s">
        <v>976</v>
      </c>
      <c r="AI23" s="84">
        <v>2.5288795918756999</v>
      </c>
      <c r="AJ23" s="84" t="s">
        <v>977</v>
      </c>
      <c r="AK23" s="84">
        <v>2.2999999999999998</v>
      </c>
      <c r="AL23" s="84" t="s">
        <v>976</v>
      </c>
      <c r="AM23" s="84">
        <v>4.5391304347826102E-2</v>
      </c>
      <c r="AN23" s="84">
        <v>2.5288795918756999</v>
      </c>
      <c r="AO23" s="84">
        <v>0.20880000000000001</v>
      </c>
      <c r="AP23" s="85" t="s">
        <v>1156</v>
      </c>
      <c r="AQ23" s="85">
        <v>1</v>
      </c>
      <c r="AR23" s="87" t="e">
        <f t="shared" si="2"/>
        <v>#VALUE!</v>
      </c>
      <c r="AS23" s="87" t="e">
        <f t="shared" si="2"/>
        <v>#VALUE!</v>
      </c>
      <c r="AT23" s="87" t="e">
        <f t="shared" si="2"/>
        <v>#VALUE!</v>
      </c>
      <c r="AU23" s="87" t="e">
        <f t="shared" si="2"/>
        <v>#VALUE!</v>
      </c>
      <c r="AV23" s="87" t="e">
        <f t="shared" si="2"/>
        <v>#VALUE!</v>
      </c>
      <c r="AW23" s="87" t="e">
        <f t="shared" si="2"/>
        <v>#VALUE!</v>
      </c>
      <c r="AX23" s="87">
        <f t="shared" si="2"/>
        <v>2.2999999999999998</v>
      </c>
      <c r="AY23" s="87">
        <f t="shared" si="2"/>
        <v>0.04</v>
      </c>
      <c r="AZ23" s="87">
        <f t="shared" si="2"/>
        <v>7</v>
      </c>
      <c r="BA23" s="87" t="e">
        <f t="shared" si="2"/>
        <v>#VALUE!</v>
      </c>
      <c r="BB23" s="87" t="e">
        <f t="shared" si="2"/>
        <v>#VALUE!</v>
      </c>
      <c r="BC23" s="87">
        <f t="shared" si="2"/>
        <v>0.5</v>
      </c>
      <c r="BD23" s="87" t="e">
        <f t="shared" si="2"/>
        <v>#VALUE!</v>
      </c>
      <c r="BE23" s="85">
        <v>2.0879999999999999E-2</v>
      </c>
      <c r="BF23" s="93">
        <v>0.05</v>
      </c>
      <c r="BG23" s="87" t="e">
        <f t="shared" si="3"/>
        <v>#VALUE!</v>
      </c>
      <c r="BH23" s="87" t="e">
        <f t="shared" si="3"/>
        <v>#VALUE!</v>
      </c>
      <c r="BI23" s="87" t="e">
        <f t="shared" si="3"/>
        <v>#VALUE!</v>
      </c>
      <c r="BJ23" s="87" t="e">
        <f t="shared" si="3"/>
        <v>#VALUE!</v>
      </c>
      <c r="BK23" s="87" t="e">
        <f t="shared" si="3"/>
        <v>#VALUE!</v>
      </c>
      <c r="BL23" s="87" t="e">
        <f t="shared" si="3"/>
        <v>#VALUE!</v>
      </c>
      <c r="BM23" s="87">
        <f t="shared" si="3"/>
        <v>0.96047999999999989</v>
      </c>
      <c r="BN23" s="87">
        <f t="shared" si="3"/>
        <v>1.6704E-2</v>
      </c>
      <c r="BO23" s="87">
        <f t="shared" si="3"/>
        <v>2.9231999999999996</v>
      </c>
      <c r="BP23" s="87" t="e">
        <f t="shared" si="3"/>
        <v>#VALUE!</v>
      </c>
      <c r="BQ23" s="87" t="e">
        <f t="shared" si="3"/>
        <v>#VALUE!</v>
      </c>
      <c r="BR23" s="87">
        <f t="shared" si="3"/>
        <v>0.20879999999999999</v>
      </c>
      <c r="BS23" s="87" t="e">
        <f t="shared" si="3"/>
        <v>#VALUE!</v>
      </c>
      <c r="BT23" s="87"/>
      <c r="BU23" s="87"/>
      <c r="BV23" s="87"/>
      <c r="BW23" s="87"/>
      <c r="BX23" s="87"/>
      <c r="BY23" s="87"/>
      <c r="BZ23" s="87">
        <v>0.20879999999999999</v>
      </c>
      <c r="CA23" s="87">
        <v>3.6313043478260871E-3</v>
      </c>
      <c r="CB23" s="87">
        <v>0.63547826086956516</v>
      </c>
      <c r="CC23" s="87"/>
      <c r="CD23" s="87"/>
      <c r="CE23" s="87">
        <v>4.5391304347826081E-2</v>
      </c>
      <c r="CF23" s="88"/>
    </row>
    <row r="24" spans="1:89" x14ac:dyDescent="0.25">
      <c r="A24" s="83">
        <v>3750775</v>
      </c>
      <c r="B24" s="84" t="s">
        <v>209</v>
      </c>
      <c r="C24" s="85" t="s">
        <v>1153</v>
      </c>
      <c r="D24" s="85" t="s">
        <v>1154</v>
      </c>
      <c r="E24" s="85" t="s">
        <v>1191</v>
      </c>
      <c r="F24" s="84" t="s">
        <v>215</v>
      </c>
      <c r="G24" s="84">
        <v>2018</v>
      </c>
      <c r="H24" s="84" t="s">
        <v>210</v>
      </c>
      <c r="I24" s="84" t="s">
        <v>211</v>
      </c>
      <c r="J24" s="84" t="s">
        <v>216</v>
      </c>
      <c r="K24" s="84" t="s">
        <v>62</v>
      </c>
      <c r="L24" s="84" t="s">
        <v>40</v>
      </c>
      <c r="M24" s="84" t="s">
        <v>41</v>
      </c>
      <c r="N24" s="84">
        <v>9</v>
      </c>
      <c r="O24" s="86">
        <v>11.1</v>
      </c>
      <c r="P24" s="84" t="s">
        <v>165</v>
      </c>
      <c r="Q24" s="84" t="s">
        <v>433</v>
      </c>
      <c r="R24" s="84" t="s">
        <v>433</v>
      </c>
      <c r="S24" s="84" t="s">
        <v>433</v>
      </c>
      <c r="T24" s="84" t="s">
        <v>433</v>
      </c>
      <c r="U24" s="84" t="s">
        <v>433</v>
      </c>
      <c r="V24" s="84" t="s">
        <v>433</v>
      </c>
      <c r="W24" s="84" t="s">
        <v>433</v>
      </c>
      <c r="X24" s="84" t="s">
        <v>433</v>
      </c>
      <c r="Y24" s="84" t="s">
        <v>433</v>
      </c>
      <c r="Z24" s="86">
        <v>2.38</v>
      </c>
      <c r="AA24" s="84" t="s">
        <v>433</v>
      </c>
      <c r="AB24" s="86">
        <v>2.35</v>
      </c>
      <c r="AC24" s="84" t="s">
        <v>433</v>
      </c>
      <c r="AD24" s="84">
        <v>2.35</v>
      </c>
      <c r="AE24" s="84"/>
      <c r="AF24" s="84" t="s">
        <v>166</v>
      </c>
      <c r="AG24" s="84">
        <v>2.3500000000000001E-3</v>
      </c>
      <c r="AH24" s="84" t="s">
        <v>976</v>
      </c>
      <c r="AI24" s="84"/>
      <c r="AJ24" s="84"/>
      <c r="AK24" s="84"/>
      <c r="AL24" s="84"/>
      <c r="AM24" s="84">
        <v>1.7312347826087E-4</v>
      </c>
      <c r="AN24" s="84"/>
      <c r="AO24" s="84"/>
      <c r="AP24" s="85" t="s">
        <v>1158</v>
      </c>
      <c r="AQ24" s="85">
        <f>1/1000</f>
        <v>1E-3</v>
      </c>
      <c r="AR24" s="87" t="e">
        <f t="shared" si="2"/>
        <v>#VALUE!</v>
      </c>
      <c r="AS24" s="87" t="e">
        <f t="shared" si="2"/>
        <v>#VALUE!</v>
      </c>
      <c r="AT24" s="87" t="e">
        <f t="shared" si="2"/>
        <v>#VALUE!</v>
      </c>
      <c r="AU24" s="87" t="e">
        <f t="shared" si="2"/>
        <v>#VALUE!</v>
      </c>
      <c r="AV24" s="87" t="e">
        <f t="shared" si="2"/>
        <v>#VALUE!</v>
      </c>
      <c r="AW24" s="87" t="e">
        <f t="shared" si="2"/>
        <v>#VALUE!</v>
      </c>
      <c r="AX24" s="87" t="e">
        <f t="shared" si="2"/>
        <v>#VALUE!</v>
      </c>
      <c r="AY24" s="87" t="e">
        <f t="shared" si="2"/>
        <v>#VALUE!</v>
      </c>
      <c r="AZ24" s="87" t="e">
        <f t="shared" si="2"/>
        <v>#VALUE!</v>
      </c>
      <c r="BA24" s="87">
        <f t="shared" si="2"/>
        <v>2.3799999999999997E-3</v>
      </c>
      <c r="BB24" s="87" t="e">
        <f t="shared" si="2"/>
        <v>#VALUE!</v>
      </c>
      <c r="BC24" s="87">
        <f t="shared" si="2"/>
        <v>2.3500000000000001E-3</v>
      </c>
      <c r="BD24" s="87" t="e">
        <f t="shared" si="2"/>
        <v>#VALUE!</v>
      </c>
      <c r="BE24" s="85">
        <v>1.6944000000000001E-2</v>
      </c>
      <c r="BF24" s="93">
        <v>0.05</v>
      </c>
      <c r="BG24" s="87" t="e">
        <f t="shared" si="3"/>
        <v>#VALUE!</v>
      </c>
      <c r="BH24" s="87" t="e">
        <f t="shared" si="3"/>
        <v>#VALUE!</v>
      </c>
      <c r="BI24" s="87" t="e">
        <f t="shared" si="3"/>
        <v>#VALUE!</v>
      </c>
      <c r="BJ24" s="87" t="e">
        <f t="shared" si="3"/>
        <v>#VALUE!</v>
      </c>
      <c r="BK24" s="87" t="e">
        <f t="shared" si="3"/>
        <v>#VALUE!</v>
      </c>
      <c r="BL24" s="87" t="e">
        <f t="shared" si="3"/>
        <v>#VALUE!</v>
      </c>
      <c r="BM24" s="87" t="e">
        <f t="shared" si="3"/>
        <v>#VALUE!</v>
      </c>
      <c r="BN24" s="87" t="e">
        <f t="shared" si="3"/>
        <v>#VALUE!</v>
      </c>
      <c r="BO24" s="87" t="e">
        <f t="shared" si="3"/>
        <v>#VALUE!</v>
      </c>
      <c r="BP24" s="87">
        <f t="shared" si="3"/>
        <v>8.0653439999999984E-4</v>
      </c>
      <c r="BQ24" s="87" t="e">
        <f t="shared" si="3"/>
        <v>#VALUE!</v>
      </c>
      <c r="BR24" s="87">
        <f t="shared" si="3"/>
        <v>7.963680000000001E-4</v>
      </c>
      <c r="BS24" s="87" t="e">
        <f t="shared" si="3"/>
        <v>#VALUE!</v>
      </c>
      <c r="BT24" s="87"/>
      <c r="BU24" s="87"/>
      <c r="BV24" s="87"/>
      <c r="BW24" s="87"/>
      <c r="BX24" s="87"/>
      <c r="BY24" s="87"/>
      <c r="BZ24" s="87"/>
      <c r="CA24" s="87"/>
      <c r="CB24" s="87"/>
      <c r="CC24" s="87">
        <v>1.7533356521739129E-4</v>
      </c>
      <c r="CD24" s="87"/>
      <c r="CE24" s="87">
        <v>1.7312347826086959E-4</v>
      </c>
      <c r="CF24" s="88"/>
    </row>
    <row r="25" spans="1:89" x14ac:dyDescent="0.25">
      <c r="A25" s="83">
        <v>3750781</v>
      </c>
      <c r="B25" s="84" t="s">
        <v>494</v>
      </c>
      <c r="C25" s="85" t="s">
        <v>1153</v>
      </c>
      <c r="D25" s="85" t="s">
        <v>1154</v>
      </c>
      <c r="E25" s="89" t="s">
        <v>1192</v>
      </c>
      <c r="F25" s="84" t="s">
        <v>48</v>
      </c>
      <c r="G25" s="84">
        <v>2017</v>
      </c>
      <c r="H25" s="84" t="s">
        <v>495</v>
      </c>
      <c r="I25" s="84" t="s">
        <v>496</v>
      </c>
      <c r="J25" s="84" t="s">
        <v>516</v>
      </c>
      <c r="K25" s="84" t="s">
        <v>62</v>
      </c>
      <c r="L25" s="84" t="s">
        <v>40</v>
      </c>
      <c r="M25" s="84" t="s">
        <v>41</v>
      </c>
      <c r="N25" s="84">
        <v>33</v>
      </c>
      <c r="O25" s="84" t="s">
        <v>433</v>
      </c>
      <c r="P25" s="84" t="s">
        <v>43</v>
      </c>
      <c r="Q25" s="84" t="s">
        <v>433</v>
      </c>
      <c r="R25" s="84" t="s">
        <v>433</v>
      </c>
      <c r="S25" s="84" t="s">
        <v>433</v>
      </c>
      <c r="T25" s="84" t="s">
        <v>433</v>
      </c>
      <c r="U25" s="84" t="s">
        <v>433</v>
      </c>
      <c r="V25" s="84" t="s">
        <v>433</v>
      </c>
      <c r="W25" s="84" t="s">
        <v>433</v>
      </c>
      <c r="X25" s="84" t="s">
        <v>433</v>
      </c>
      <c r="Y25" s="84" t="s">
        <v>433</v>
      </c>
      <c r="Z25" s="84" t="s">
        <v>433</v>
      </c>
      <c r="AA25" s="84" t="s">
        <v>433</v>
      </c>
      <c r="AB25" s="86">
        <v>10.9</v>
      </c>
      <c r="AC25" s="84" t="s">
        <v>433</v>
      </c>
      <c r="AD25" s="84">
        <v>10.9</v>
      </c>
      <c r="AE25" s="84"/>
      <c r="AF25" s="84" t="s">
        <v>43</v>
      </c>
      <c r="AG25" s="84">
        <v>10.9</v>
      </c>
      <c r="AH25" s="84" t="s">
        <v>976</v>
      </c>
      <c r="AI25" s="84"/>
      <c r="AJ25" s="84"/>
      <c r="AK25" s="84"/>
      <c r="AL25" s="84"/>
      <c r="AM25" s="84">
        <v>1.1841658556458401</v>
      </c>
      <c r="AN25" s="84"/>
      <c r="AO25" s="84"/>
      <c r="AP25" s="85" t="s">
        <v>1156</v>
      </c>
      <c r="AQ25" s="85">
        <v>1</v>
      </c>
      <c r="AR25" s="87" t="e">
        <f t="shared" si="2"/>
        <v>#VALUE!</v>
      </c>
      <c r="AS25" s="87" t="e">
        <f t="shared" si="2"/>
        <v>#VALUE!</v>
      </c>
      <c r="AT25" s="87" t="e">
        <f t="shared" si="2"/>
        <v>#VALUE!</v>
      </c>
      <c r="AU25" s="87" t="e">
        <f t="shared" si="2"/>
        <v>#VALUE!</v>
      </c>
      <c r="AV25" s="87" t="e">
        <f t="shared" si="2"/>
        <v>#VALUE!</v>
      </c>
      <c r="AW25" s="87" t="e">
        <f t="shared" si="2"/>
        <v>#VALUE!</v>
      </c>
      <c r="AX25" s="87" t="e">
        <f t="shared" si="2"/>
        <v>#VALUE!</v>
      </c>
      <c r="AY25" s="87" t="e">
        <f t="shared" si="2"/>
        <v>#VALUE!</v>
      </c>
      <c r="AZ25" s="87" t="e">
        <f t="shared" si="2"/>
        <v>#VALUE!</v>
      </c>
      <c r="BA25" s="87" t="e">
        <f t="shared" si="2"/>
        <v>#VALUE!</v>
      </c>
      <c r="BB25" s="87" t="e">
        <f t="shared" si="2"/>
        <v>#VALUE!</v>
      </c>
      <c r="BC25" s="87">
        <f t="shared" si="2"/>
        <v>10.9</v>
      </c>
      <c r="BD25" s="87" t="e">
        <f t="shared" si="2"/>
        <v>#VALUE!</v>
      </c>
      <c r="BE25" s="85">
        <v>2.4986985944820399E-2</v>
      </c>
      <c r="BF25" s="93">
        <v>0.05</v>
      </c>
      <c r="BG25" s="87" t="e">
        <f t="shared" si="3"/>
        <v>#VALUE!</v>
      </c>
      <c r="BH25" s="87" t="e">
        <f t="shared" si="3"/>
        <v>#VALUE!</v>
      </c>
      <c r="BI25" s="87" t="e">
        <f t="shared" si="3"/>
        <v>#VALUE!</v>
      </c>
      <c r="BJ25" s="87" t="e">
        <f t="shared" si="3"/>
        <v>#VALUE!</v>
      </c>
      <c r="BK25" s="87" t="e">
        <f t="shared" si="3"/>
        <v>#VALUE!</v>
      </c>
      <c r="BL25" s="87" t="e">
        <f t="shared" si="3"/>
        <v>#VALUE!</v>
      </c>
      <c r="BM25" s="87" t="e">
        <f t="shared" si="3"/>
        <v>#VALUE!</v>
      </c>
      <c r="BN25" s="87" t="e">
        <f t="shared" si="3"/>
        <v>#VALUE!</v>
      </c>
      <c r="BO25" s="87" t="e">
        <f t="shared" si="3"/>
        <v>#VALUE!</v>
      </c>
      <c r="BP25" s="87" t="e">
        <f t="shared" si="3"/>
        <v>#VALUE!</v>
      </c>
      <c r="BQ25" s="87" t="e">
        <f t="shared" si="3"/>
        <v>#VALUE!</v>
      </c>
      <c r="BR25" s="87">
        <f t="shared" si="3"/>
        <v>5.4471629359708471</v>
      </c>
      <c r="BS25" s="32" t="e">
        <f t="shared" si="3"/>
        <v>#VALUE!</v>
      </c>
      <c r="BT25" s="32"/>
      <c r="BU25" s="32"/>
      <c r="BV25" s="32"/>
      <c r="BW25" s="32"/>
      <c r="BX25" s="32"/>
      <c r="BY25" s="32"/>
      <c r="BZ25" s="32"/>
      <c r="CA25" s="32"/>
      <c r="CB25" s="32"/>
      <c r="CC25" s="32"/>
      <c r="CD25" s="32"/>
      <c r="CE25" s="32">
        <v>1.1841658556458363</v>
      </c>
      <c r="CF25" s="33"/>
    </row>
  </sheetData>
  <mergeCells count="18">
    <mergeCell ref="AR16:BD16"/>
    <mergeCell ref="BE16:BF16"/>
    <mergeCell ref="BG16:BS16"/>
    <mergeCell ref="BT16:CF16"/>
    <mergeCell ref="AR2:BD2"/>
    <mergeCell ref="BE2:BF2"/>
    <mergeCell ref="BG2:BS2"/>
    <mergeCell ref="BT2:CF2"/>
    <mergeCell ref="AP16:AQ16"/>
    <mergeCell ref="Q2:AC2"/>
    <mergeCell ref="AD2:AF2"/>
    <mergeCell ref="AG2:AL2"/>
    <mergeCell ref="AM2:AO2"/>
    <mergeCell ref="AP2:AQ2"/>
    <mergeCell ref="Q16:AC16"/>
    <mergeCell ref="AD16:AF16"/>
    <mergeCell ref="AG16:AL16"/>
    <mergeCell ref="AM16:AO16"/>
  </mergeCells>
  <pageMargins left="0.7" right="0.7" top="0.75" bottom="0.75" header="0.3" footer="0.3"/>
  <tableParts count="2">
    <tablePart r:id="rId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10FA9F-B8E2-4688-8CC1-C4D9CBAB6A8B}">
  <dimension ref="A1:H27"/>
  <sheetViews>
    <sheetView workbookViewId="0">
      <selection activeCell="K9" sqref="K9"/>
    </sheetView>
  </sheetViews>
  <sheetFormatPr defaultRowHeight="15" x14ac:dyDescent="0.25"/>
  <cols>
    <col min="1" max="1" width="18.42578125" customWidth="1"/>
    <col min="2" max="2" width="15.85546875" customWidth="1"/>
    <col min="3" max="3" width="15.5703125" hidden="1" customWidth="1"/>
    <col min="4" max="4" width="8.7109375" hidden="1" customWidth="1"/>
    <col min="5" max="5" width="15.85546875" bestFit="1" customWidth="1"/>
  </cols>
  <sheetData>
    <row r="1" spans="1:8" ht="54.6" customHeight="1" x14ac:dyDescent="0.25">
      <c r="A1" s="129" t="s">
        <v>1145</v>
      </c>
      <c r="B1" s="130"/>
      <c r="C1" s="130"/>
      <c r="D1" s="130"/>
      <c r="E1" s="130"/>
      <c r="F1" s="130"/>
      <c r="G1" s="130"/>
      <c r="H1" s="130"/>
    </row>
    <row r="2" spans="1:8" ht="24.6" customHeight="1" x14ac:dyDescent="0.25">
      <c r="A2" s="131" t="s">
        <v>1141</v>
      </c>
      <c r="B2" s="131"/>
      <c r="C2" s="131"/>
      <c r="D2" s="26"/>
      <c r="E2" s="26"/>
      <c r="F2" s="132" t="s">
        <v>1194</v>
      </c>
      <c r="G2" s="132"/>
      <c r="H2" s="132"/>
    </row>
    <row r="3" spans="1:8" ht="75" x14ac:dyDescent="0.25">
      <c r="A3" s="26" t="s">
        <v>1</v>
      </c>
      <c r="B3" s="26" t="s">
        <v>993</v>
      </c>
      <c r="C3" s="26" t="s">
        <v>16</v>
      </c>
      <c r="D3" s="26" t="s">
        <v>1080</v>
      </c>
      <c r="E3" s="27" t="s">
        <v>1076</v>
      </c>
      <c r="F3" s="29" t="s">
        <v>1041</v>
      </c>
      <c r="G3" s="29" t="s">
        <v>1092</v>
      </c>
      <c r="H3" s="29" t="s">
        <v>25</v>
      </c>
    </row>
    <row r="4" spans="1:8" x14ac:dyDescent="0.25">
      <c r="A4" s="126" t="s">
        <v>730</v>
      </c>
      <c r="B4" s="126" t="s">
        <v>99</v>
      </c>
      <c r="C4" s="28"/>
      <c r="D4" s="28" t="s">
        <v>981</v>
      </c>
      <c r="E4" s="28" t="s">
        <v>981</v>
      </c>
      <c r="F4" s="79">
        <v>4.3200000000000002E-2</v>
      </c>
      <c r="G4" s="79">
        <v>2.5233202092137899</v>
      </c>
      <c r="H4" s="79">
        <v>0.19800194248716399</v>
      </c>
    </row>
    <row r="5" spans="1:8" x14ac:dyDescent="0.25">
      <c r="A5" s="127"/>
      <c r="B5" s="127"/>
      <c r="C5" s="28" t="s">
        <v>733</v>
      </c>
      <c r="D5" s="28" t="s">
        <v>55</v>
      </c>
      <c r="E5" s="28" t="s">
        <v>1027</v>
      </c>
      <c r="F5" s="79">
        <v>6.3547826086956499E-2</v>
      </c>
      <c r="G5" s="79">
        <v>2.3175067227014798</v>
      </c>
      <c r="H5" s="79">
        <v>0.253225139131671</v>
      </c>
    </row>
    <row r="6" spans="1:8" x14ac:dyDescent="0.25">
      <c r="A6" s="128"/>
      <c r="B6" s="128"/>
      <c r="C6" s="28" t="s">
        <v>733</v>
      </c>
      <c r="D6" s="28" t="s">
        <v>42</v>
      </c>
      <c r="E6" s="28" t="s">
        <v>1152</v>
      </c>
      <c r="F6" s="79">
        <v>2.9828571428571399E-2</v>
      </c>
      <c r="G6" s="79">
        <v>2.7945233283638999</v>
      </c>
      <c r="H6" s="79">
        <v>0.161712413263632</v>
      </c>
    </row>
    <row r="7" spans="1:8" x14ac:dyDescent="0.25">
      <c r="A7" s="126" t="s">
        <v>744</v>
      </c>
      <c r="B7" s="126" t="s">
        <v>1195</v>
      </c>
      <c r="C7" s="28"/>
      <c r="D7" s="28" t="s">
        <v>981</v>
      </c>
      <c r="E7" s="28" t="s">
        <v>981</v>
      </c>
      <c r="F7" s="79">
        <v>7.4176245210728006E-2</v>
      </c>
      <c r="G7" s="79">
        <v>10.941291084076299</v>
      </c>
      <c r="H7" s="79">
        <v>3.7964750957854401</v>
      </c>
    </row>
    <row r="8" spans="1:8" x14ac:dyDescent="0.25">
      <c r="A8" s="127"/>
      <c r="B8" s="127"/>
      <c r="C8" s="28" t="s">
        <v>749</v>
      </c>
      <c r="D8" s="28" t="s">
        <v>55</v>
      </c>
      <c r="E8" s="28" t="s">
        <v>1027</v>
      </c>
      <c r="F8" s="79">
        <v>0.111304347826087</v>
      </c>
      <c r="G8" s="79">
        <v>14.430408183438001</v>
      </c>
      <c r="H8" s="79">
        <v>8.9816425120773005</v>
      </c>
    </row>
    <row r="9" spans="1:8" x14ac:dyDescent="0.25">
      <c r="A9" s="127"/>
      <c r="B9" s="128"/>
      <c r="C9" s="28" t="s">
        <v>749</v>
      </c>
      <c r="D9" s="28" t="s">
        <v>42</v>
      </c>
      <c r="E9" s="28" t="s">
        <v>1152</v>
      </c>
      <c r="F9" s="79">
        <v>4.9777777777777803E-2</v>
      </c>
      <c r="G9" s="79">
        <v>3.4906562972164799</v>
      </c>
      <c r="H9" s="79">
        <v>0.38907936507936502</v>
      </c>
    </row>
    <row r="10" spans="1:8" x14ac:dyDescent="0.25">
      <c r="A10" s="127"/>
      <c r="B10" s="126" t="s">
        <v>1196</v>
      </c>
      <c r="C10" s="28"/>
      <c r="D10" s="28" t="s">
        <v>981</v>
      </c>
      <c r="E10" s="28" t="s">
        <v>981</v>
      </c>
      <c r="F10" s="79">
        <v>1.06593210509881</v>
      </c>
      <c r="G10" s="79">
        <v>8.87174609033735</v>
      </c>
      <c r="H10" s="79">
        <v>38.642548066199801</v>
      </c>
    </row>
    <row r="11" spans="1:8" x14ac:dyDescent="0.25">
      <c r="A11" s="127"/>
      <c r="B11" s="127"/>
      <c r="C11" s="28" t="s">
        <v>755</v>
      </c>
      <c r="D11" s="28" t="s">
        <v>55</v>
      </c>
      <c r="E11" s="28" t="s">
        <v>1027</v>
      </c>
      <c r="F11" s="79">
        <v>2.3454637493672301</v>
      </c>
      <c r="G11" s="79">
        <v>9.4904479814671596</v>
      </c>
      <c r="H11" s="79">
        <v>94.999718769334606</v>
      </c>
    </row>
    <row r="12" spans="1:8" x14ac:dyDescent="0.25">
      <c r="A12" s="128"/>
      <c r="B12" s="128"/>
      <c r="C12" s="28" t="s">
        <v>755</v>
      </c>
      <c r="D12" s="28" t="s">
        <v>42</v>
      </c>
      <c r="E12" s="28" t="s">
        <v>1152</v>
      </c>
      <c r="F12" s="79">
        <v>0.22509702457955999</v>
      </c>
      <c r="G12" s="79">
        <v>3.3045877931826602</v>
      </c>
      <c r="H12" s="79">
        <v>1.6078358898539999</v>
      </c>
    </row>
    <row r="13" spans="1:8" x14ac:dyDescent="0.25">
      <c r="A13" s="126" t="s">
        <v>37</v>
      </c>
      <c r="B13" s="126" t="s">
        <v>48</v>
      </c>
      <c r="C13" s="28"/>
      <c r="D13" s="28" t="s">
        <v>981</v>
      </c>
      <c r="E13" s="28" t="s">
        <v>981</v>
      </c>
      <c r="F13" s="79">
        <v>8.0279297276104805E-2</v>
      </c>
      <c r="G13" s="79">
        <v>2.9881377280784598</v>
      </c>
      <c r="H13" s="79">
        <v>0.48592358803493502</v>
      </c>
    </row>
    <row r="14" spans="1:8" x14ac:dyDescent="0.25">
      <c r="A14" s="127"/>
      <c r="B14" s="127"/>
      <c r="C14" s="28" t="s">
        <v>49</v>
      </c>
      <c r="D14" s="28" t="s">
        <v>55</v>
      </c>
      <c r="E14" s="28" t="s">
        <v>1027</v>
      </c>
      <c r="F14" s="79">
        <v>5.061086132624E-2</v>
      </c>
      <c r="G14" s="79">
        <v>3.31448166437134</v>
      </c>
      <c r="H14" s="79">
        <v>0.36328816504436801</v>
      </c>
    </row>
    <row r="15" spans="1:8" x14ac:dyDescent="0.25">
      <c r="A15" s="128"/>
      <c r="B15" s="128"/>
      <c r="C15" s="28" t="s">
        <v>49</v>
      </c>
      <c r="D15" s="28" t="s">
        <v>42</v>
      </c>
      <c r="E15" s="28" t="s">
        <v>1152</v>
      </c>
      <c r="F15" s="79">
        <v>9.9775698043158806E-2</v>
      </c>
      <c r="G15" s="79">
        <v>2.8741656304086298</v>
      </c>
      <c r="H15" s="79">
        <v>0.56651258028587803</v>
      </c>
    </row>
    <row r="16" spans="1:8" x14ac:dyDescent="0.25">
      <c r="A16" s="126" t="s">
        <v>587</v>
      </c>
      <c r="B16" s="126" t="s">
        <v>48</v>
      </c>
      <c r="C16" s="28"/>
      <c r="D16" s="28" t="s">
        <v>981</v>
      </c>
      <c r="E16" s="28" t="s">
        <v>981</v>
      </c>
      <c r="F16" s="79">
        <v>0.166102907904178</v>
      </c>
      <c r="G16" s="79">
        <v>3.3095722757449901</v>
      </c>
      <c r="H16" s="79">
        <v>1.1893943765333499</v>
      </c>
    </row>
    <row r="17" spans="1:8" x14ac:dyDescent="0.25">
      <c r="A17" s="127"/>
      <c r="B17" s="127"/>
      <c r="C17" s="28" t="s">
        <v>596</v>
      </c>
      <c r="D17" s="28" t="s">
        <v>55</v>
      </c>
      <c r="E17" s="28" t="s">
        <v>1027</v>
      </c>
      <c r="F17" s="79">
        <v>5.3845490016636001E-2</v>
      </c>
      <c r="G17" s="79">
        <v>4.2872662063319602</v>
      </c>
      <c r="H17" s="79">
        <v>0.59019243816261602</v>
      </c>
    </row>
    <row r="18" spans="1:8" x14ac:dyDescent="0.25">
      <c r="A18" s="127"/>
      <c r="B18" s="128"/>
      <c r="C18" s="28" t="s">
        <v>596</v>
      </c>
      <c r="D18" s="28" t="s">
        <v>42</v>
      </c>
      <c r="E18" s="28" t="s">
        <v>1152</v>
      </c>
      <c r="F18" s="79">
        <v>0.23987206823027701</v>
      </c>
      <c r="G18" s="79">
        <v>3.1495414960153001</v>
      </c>
      <c r="H18" s="79">
        <v>1.5831556503198301</v>
      </c>
    </row>
    <row r="19" spans="1:8" x14ac:dyDescent="0.25">
      <c r="A19" s="127"/>
      <c r="B19" s="126" t="s">
        <v>409</v>
      </c>
      <c r="C19" s="28"/>
      <c r="D19" s="28" t="s">
        <v>981</v>
      </c>
      <c r="E19" s="28" t="s">
        <v>981</v>
      </c>
      <c r="F19" s="79">
        <v>0.103779310344828</v>
      </c>
      <c r="G19" s="79">
        <v>6.6084041749171796</v>
      </c>
      <c r="H19" s="79">
        <v>2.3176595556260899</v>
      </c>
    </row>
    <row r="20" spans="1:8" x14ac:dyDescent="0.25">
      <c r="A20" s="127"/>
      <c r="B20" s="127"/>
      <c r="C20" s="28" t="s">
        <v>590</v>
      </c>
      <c r="D20" s="28" t="s">
        <v>55</v>
      </c>
      <c r="E20" s="28" t="s">
        <v>1027</v>
      </c>
      <c r="F20" s="79">
        <v>2.7547826086956499E-2</v>
      </c>
      <c r="G20" s="79">
        <v>4.5664820177215404</v>
      </c>
      <c r="H20" s="79">
        <v>0.33496757505709301</v>
      </c>
    </row>
    <row r="21" spans="1:8" x14ac:dyDescent="0.25">
      <c r="A21" s="128"/>
      <c r="B21" s="128"/>
      <c r="C21" s="28" t="s">
        <v>590</v>
      </c>
      <c r="D21" s="28" t="s">
        <v>42</v>
      </c>
      <c r="E21" s="28" t="s">
        <v>1152</v>
      </c>
      <c r="F21" s="79">
        <v>0.15387428571428599</v>
      </c>
      <c r="G21" s="79">
        <v>6.8215068676720101</v>
      </c>
      <c r="H21" s="79">
        <v>3.6205714285714299</v>
      </c>
    </row>
    <row r="22" spans="1:8" x14ac:dyDescent="0.25">
      <c r="A22" s="126" t="s">
        <v>613</v>
      </c>
      <c r="B22" s="126" t="s">
        <v>48</v>
      </c>
      <c r="C22" s="28"/>
      <c r="D22" s="28" t="s">
        <v>981</v>
      </c>
      <c r="E22" s="28" t="s">
        <v>981</v>
      </c>
      <c r="F22" s="79">
        <v>6.1430092554672799E-2</v>
      </c>
      <c r="G22" s="79">
        <v>3.6504298912626498</v>
      </c>
      <c r="H22" s="79">
        <v>0.51683838094280199</v>
      </c>
    </row>
    <row r="23" spans="1:8" x14ac:dyDescent="0.25">
      <c r="A23" s="127"/>
      <c r="B23" s="127"/>
      <c r="C23" s="28" t="s">
        <v>616</v>
      </c>
      <c r="D23" s="28" t="s">
        <v>55</v>
      </c>
      <c r="E23" s="28" t="s">
        <v>1027</v>
      </c>
      <c r="F23" s="79">
        <v>9.2946400908809304E-2</v>
      </c>
      <c r="G23" s="79">
        <v>4.5264720179978504</v>
      </c>
      <c r="H23" s="79">
        <v>1.11393930655485</v>
      </c>
    </row>
    <row r="24" spans="1:8" x14ac:dyDescent="0.25">
      <c r="A24" s="127"/>
      <c r="B24" s="127"/>
      <c r="C24" s="28" t="s">
        <v>616</v>
      </c>
      <c r="D24" s="28" t="s">
        <v>42</v>
      </c>
      <c r="E24" s="28" t="s">
        <v>1152</v>
      </c>
      <c r="F24" s="79">
        <v>4.0719375636240299E-2</v>
      </c>
      <c r="G24" s="79">
        <v>1.9723926243591801</v>
      </c>
      <c r="H24" s="79">
        <v>0.12445777268345699</v>
      </c>
    </row>
    <row r="25" spans="1:8" x14ac:dyDescent="0.25">
      <c r="A25" s="127"/>
      <c r="B25" s="127" t="s">
        <v>409</v>
      </c>
      <c r="C25" s="28"/>
      <c r="D25" s="28" t="s">
        <v>981</v>
      </c>
      <c r="E25" s="28" t="s">
        <v>981</v>
      </c>
      <c r="F25" s="79">
        <v>4.3696551724137903E-2</v>
      </c>
      <c r="G25" s="79">
        <v>2.7439114721088398</v>
      </c>
      <c r="H25" s="79">
        <v>0.229880327822369</v>
      </c>
    </row>
    <row r="26" spans="1:8" x14ac:dyDescent="0.25">
      <c r="A26" s="127"/>
      <c r="B26" s="127"/>
      <c r="C26" s="28" t="s">
        <v>618</v>
      </c>
      <c r="D26" s="28" t="s">
        <v>55</v>
      </c>
      <c r="E26" s="28" t="s">
        <v>1027</v>
      </c>
      <c r="F26" s="79">
        <v>4.8208695652173901E-2</v>
      </c>
      <c r="G26" s="79">
        <v>3.2972147922746502</v>
      </c>
      <c r="H26" s="79">
        <v>0.34308501327971702</v>
      </c>
    </row>
    <row r="27" spans="1:8" x14ac:dyDescent="0.25">
      <c r="A27" s="128"/>
      <c r="B27" s="128"/>
      <c r="C27" s="28" t="s">
        <v>618</v>
      </c>
      <c r="D27" s="28" t="s">
        <v>42</v>
      </c>
      <c r="E27" s="28" t="s">
        <v>1152</v>
      </c>
      <c r="F27" s="79">
        <v>4.0731428571428599E-2</v>
      </c>
      <c r="G27" s="79">
        <v>2.2578262366534498</v>
      </c>
      <c r="H27" s="79">
        <v>0.15548867737896799</v>
      </c>
    </row>
  </sheetData>
  <mergeCells count="16">
    <mergeCell ref="A22:A27"/>
    <mergeCell ref="B22:B24"/>
    <mergeCell ref="B25:B27"/>
    <mergeCell ref="A1:H1"/>
    <mergeCell ref="A2:C2"/>
    <mergeCell ref="F2:H2"/>
    <mergeCell ref="A4:A6"/>
    <mergeCell ref="B4:B6"/>
    <mergeCell ref="A7:A12"/>
    <mergeCell ref="B7:B9"/>
    <mergeCell ref="B10:B12"/>
    <mergeCell ref="A13:A15"/>
    <mergeCell ref="B13:B15"/>
    <mergeCell ref="A16:A21"/>
    <mergeCell ref="B16:B18"/>
    <mergeCell ref="B19:B2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7BB6F7DF5AF004DA2F940CCF0B7B14D" ma:contentTypeVersion="4" ma:contentTypeDescription="Create a new document." ma:contentTypeScope="" ma:versionID="130393ee65683b13c8a82f65ea54bc8f">
  <xsd:schema xmlns:xsd="http://www.w3.org/2001/XMLSchema" xmlns:xs="http://www.w3.org/2001/XMLSchema" xmlns:p="http://schemas.microsoft.com/office/2006/metadata/properties" xmlns:ns2="a4fa01a2-eee6-40eb-9c59-3cbd144b75a0" targetNamespace="http://schemas.microsoft.com/office/2006/metadata/properties" ma:root="true" ma:fieldsID="4e79eb2c05a57ab9a90a50a7c0cc4fe7" ns2:_="">
    <xsd:import namespace="a4fa01a2-eee6-40eb-9c59-3cbd144b75a0"/>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4fa01a2-eee6-40eb-9c59-3cbd144b75a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B Y D A A B Q S w M E F A A C A A g A S V V m W I U q Y V m m A A A A + Q A A A B I A H A B D b 2 5 m a W c v U G F j a 2 F n Z S 5 4 b W w g o h g A K K A U A A A A A A A A A A A A A A A A A A A A A A A A A A A A h c 8 x D o I w G A X g q 5 D u t K U a I + S n D K 6 S m B C N a 1 M q N E I x t F j u 5 u C R v I I k i r o 5 v p d v e O 9 x u 0 M 2 t k 1 w V b 3 V n U l R h C k K l J F d q U 2 V o s G d w j X K O O y E P I t K B R M 2 N h l t m a L a u U t C i P c e + w X u + o o w S i N y z L e F r F U r 0 A f r / z j U x j p h p E I c D q 8 x n O F 4 i V e M x Z h O F s j c Q 6 7 N 1 7 B p M q Z A f k r Y D I 0 b e s W V C f c F k D k C e d / g T 1 B L A w Q U A A I A C A B J V W Z Y 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S V V m W C i K R 7 g O A A A A E Q A A A B M A H A B G b 3 J t d W x h c y 9 T Z W N 0 a W 9 u M S 5 t I K I Y A C i g F A A A A A A A A A A A A A A A A A A A A A A A A A A A A C t O T S 7 J z M 9 T C I b Q h t Y A U E s B A i 0 A F A A C A A g A S V V m W I U q Y V m m A A A A + Q A A A B I A A A A A A A A A A A A A A A A A A A A A A E N v b m Z p Z y 9 Q Y W N r Y W d l L n h t b F B L A Q I t A B Q A A g A I A E l V Z l g P y u m r p A A A A O k A A A A T A A A A A A A A A A A A A A A A A P I A A A B b Q 2 9 u d G V u d F 9 U e X B l c 1 0 u e G 1 s U E s B A i 0 A F A A C A A g A S V V m W C i K R 7 g O A A A A E Q A A A B M A A A A A A A A A A A A A A A A A 4 w E A A E Z v c m 1 1 b G F z L 1 N l Y 3 R p b 2 4 x L m 1 Q S w U G A A A A A A M A A w D C A A A A P 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J K J F p 7 p f v 1 B g z Y n L / R + 1 N Q A A A A A A g A A A A A A A 2 Y A A M A A A A A Q A A A A p d 8 a m 8 Y L D K O / X 3 Z R 7 m u D H g A A A A A E g A A A o A A A A B A A A A C D h 9 c I H n S t c j 0 Y B T l N U Y b H U A A A A K Y o 8 D E z 5 x Z m L U y Q N c A 8 o u h O f E M g 1 B 8 m t m v G 7 J A 1 r X k Z n 0 H f C 3 L Z v x b G d 2 1 o 6 T 3 K 0 e / f 8 q f Z g P / m 7 p Q j 1 Y H M H K y C r u 3 l G Z O X M X / 5 c e k I w 8 W 9 F A A A A L k s a o a F x c q D Y v 4 Z D w H y z r m 2 2 n b l < / D a t a M a s h u p > 
</file>

<file path=customXml/itemProps1.xml><?xml version="1.0" encoding="utf-8"?>
<ds:datastoreItem xmlns:ds="http://schemas.openxmlformats.org/officeDocument/2006/customXml" ds:itemID="{4BF99381-F650-45F8-88A3-162B1C1984EC}"/>
</file>

<file path=customXml/itemProps2.xml><?xml version="1.0" encoding="utf-8"?>
<ds:datastoreItem xmlns:ds="http://schemas.openxmlformats.org/officeDocument/2006/customXml" ds:itemID="{7B6C4102-9614-4B5C-9DF2-F95B426A04E5}">
  <ds:schemaRefs>
    <ds:schemaRef ds:uri="http://schemas.microsoft.com/sharepoint/v3/contenttype/forms"/>
  </ds:schemaRefs>
</ds:datastoreItem>
</file>

<file path=customXml/itemProps3.xml><?xml version="1.0" encoding="utf-8"?>
<ds:datastoreItem xmlns:ds="http://schemas.openxmlformats.org/officeDocument/2006/customXml" ds:itemID="{B8266905-F642-4BA9-B01A-EE5142D48FC3}">
  <ds:schemaRefs>
    <ds:schemaRef ds:uri="http://schemas.microsoft.com/office/infopath/2007/PartnerControls"/>
    <ds:schemaRef ds:uri="http://schemas.microsoft.com/office/2006/metadata/properties"/>
    <ds:schemaRef ds:uri="http://schemas.openxmlformats.org/package/2006/metadata/core-properties"/>
    <ds:schemaRef ds:uri="http://purl.org/dc/elements/1.1/"/>
    <ds:schemaRef ds:uri="http://purl.org/dc/terms/"/>
    <ds:schemaRef ds:uri="http://purl.org/dc/dcmitype/"/>
    <ds:schemaRef ds:uri="http://schemas.microsoft.com/office/2006/documentManagement/types"/>
    <ds:schemaRef ds:uri="9446d851-bce4-499e-8a9e-7465504b09d4"/>
    <ds:schemaRef ds:uri="4ef35ed2-7b89-47ee-ae6c-9f578d694a2e"/>
    <ds:schemaRef ds:uri="http://www.w3.org/XML/1998/namespace"/>
  </ds:schemaRefs>
</ds:datastoreItem>
</file>

<file path=customXml/itemProps4.xml><?xml version="1.0" encoding="utf-8"?>
<ds:datastoreItem xmlns:ds="http://schemas.openxmlformats.org/officeDocument/2006/customXml" ds:itemID="{C4D70D21-017D-4AF4-B2FE-ED4C26443C09}">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8</vt:i4>
      </vt:variant>
      <vt:variant>
        <vt:lpstr>Named Ranges</vt:lpstr>
      </vt:variant>
      <vt:variant>
        <vt:i4>3</vt:i4>
      </vt:variant>
    </vt:vector>
  </HeadingPairs>
  <TitlesOfParts>
    <vt:vector size="11" baseType="lpstr">
      <vt:lpstr>Readme</vt:lpstr>
      <vt:lpstr>litstream_raw_data</vt:lpstr>
      <vt:lpstr>LitStream_Daily_Intake</vt:lpstr>
      <vt:lpstr>By Chemicals</vt:lpstr>
      <vt:lpstr>By Chemicals_Populations</vt:lpstr>
      <vt:lpstr>Median+Histogram by Chem</vt:lpstr>
      <vt:lpstr>DI_Fue Bounding</vt:lpstr>
      <vt:lpstr>DI_TCIPPmetab compare</vt:lpstr>
      <vt:lpstr>Readme!_Toc151374974</vt:lpstr>
      <vt:lpstr>Readme!_Toc151374975</vt:lpstr>
      <vt:lpstr>Readme!_Toc151374976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LitStream datawide results_Final_3-20-24</dc:title>
  <dc:creator>aw703</dc:creator>
  <cp:lastModifiedBy>Bevington, Charles</cp:lastModifiedBy>
  <dcterms:created xsi:type="dcterms:W3CDTF">2024-03-04T17:23:44Z</dcterms:created>
  <dcterms:modified xsi:type="dcterms:W3CDTF">2024-09-24T17:33:21Z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0x010100F7BB6F7DF5AF004DA2F940CCF0B7B14D</vt:lpwstr>
  </property>
</Properties>
</file>