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ERS\HS\EHooker\COR ICF CO-9\CO-9 Docs for Web Posting\"/>
    </mc:Choice>
  </mc:AlternateContent>
  <xr:revisionPtr revIDLastSave="0" documentId="8_{D531148C-27C6-4075-8BF5-DEAFBC76652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au input" sheetId="2" r:id="rId1"/>
    <sheet name="Removed old smiles" sheetId="3" state="hidden" r:id="rId2"/>
  </sheets>
  <definedNames>
    <definedName name="_xlnm._FilterDatabase" localSheetId="0" hidden="1">'Tableau input'!$A$1:$K$129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" l="1"/>
  <c r="K123" i="2"/>
  <c r="K122" i="2"/>
  <c r="K16" i="2"/>
  <c r="K53" i="2"/>
  <c r="K56" i="2"/>
  <c r="K54" i="2"/>
  <c r="K57" i="2"/>
  <c r="K55" i="2"/>
  <c r="K52" i="2"/>
  <c r="K17" i="2"/>
  <c r="K18" i="2"/>
  <c r="K60" i="2"/>
  <c r="K58" i="2"/>
  <c r="K61" i="2"/>
  <c r="K59" i="2"/>
  <c r="K62" i="2"/>
  <c r="K67" i="2"/>
  <c r="K64" i="2"/>
  <c r="K70" i="2"/>
  <c r="K63" i="2"/>
  <c r="K71" i="2"/>
  <c r="K68" i="2"/>
  <c r="K65" i="2"/>
  <c r="K72" i="2"/>
  <c r="K66" i="2"/>
  <c r="K69" i="2"/>
  <c r="K73" i="2"/>
  <c r="K78" i="2"/>
  <c r="K81" i="2"/>
  <c r="K74" i="2"/>
  <c r="K82" i="2"/>
  <c r="K79" i="2"/>
  <c r="K75" i="2"/>
  <c r="K76" i="2"/>
  <c r="K83" i="2"/>
  <c r="K77" i="2"/>
  <c r="K80" i="2"/>
  <c r="K88" i="2"/>
  <c r="K84" i="2"/>
  <c r="K89" i="2"/>
  <c r="K86" i="2"/>
  <c r="K85" i="2"/>
  <c r="K87" i="2"/>
  <c r="K121" i="2"/>
  <c r="K118" i="2"/>
  <c r="K119" i="2"/>
  <c r="K120" i="2"/>
  <c r="K117" i="2"/>
  <c r="K129" i="2"/>
  <c r="K126" i="2"/>
  <c r="K127" i="2"/>
  <c r="K128" i="2"/>
  <c r="K125" i="2"/>
  <c r="K37" i="2"/>
  <c r="K90" i="2"/>
  <c r="K91" i="2"/>
  <c r="K8" i="2"/>
  <c r="K10" i="2"/>
  <c r="K11" i="2"/>
  <c r="K9" i="2"/>
  <c r="K95" i="2"/>
  <c r="K92" i="2"/>
  <c r="K93" i="2"/>
  <c r="K94" i="2"/>
  <c r="K96" i="2"/>
  <c r="K12" i="2"/>
  <c r="K14" i="2"/>
  <c r="K15" i="2"/>
  <c r="K13" i="2"/>
  <c r="K21" i="2"/>
  <c r="K19" i="2"/>
  <c r="K22" i="2"/>
  <c r="K20" i="2"/>
  <c r="K23" i="2"/>
  <c r="K24" i="2"/>
  <c r="K25" i="2"/>
  <c r="K26" i="2"/>
  <c r="K3" i="2"/>
  <c r="K2" i="2"/>
  <c r="K6" i="2"/>
  <c r="K7" i="2"/>
  <c r="K5" i="2"/>
  <c r="K4" i="2"/>
  <c r="K29" i="2"/>
  <c r="K32" i="2"/>
  <c r="K28" i="2"/>
  <c r="K31" i="2"/>
  <c r="K30" i="2"/>
  <c r="K27" i="2"/>
  <c r="K40" i="2"/>
  <c r="K41" i="2"/>
  <c r="K48" i="2"/>
  <c r="K51" i="2"/>
  <c r="K49" i="2"/>
  <c r="K39" i="2"/>
  <c r="K42" i="2"/>
  <c r="K50" i="2"/>
  <c r="K43" i="2"/>
  <c r="K44" i="2"/>
  <c r="K45" i="2"/>
  <c r="K46" i="2"/>
  <c r="K47" i="2"/>
  <c r="K38" i="2"/>
  <c r="K99" i="2"/>
  <c r="K102" i="2"/>
  <c r="K105" i="2"/>
  <c r="K103" i="2"/>
  <c r="K98" i="2"/>
  <c r="K104" i="2"/>
  <c r="K100" i="2"/>
  <c r="K101" i="2"/>
  <c r="K97" i="2"/>
  <c r="K108" i="2"/>
  <c r="K109" i="2"/>
  <c r="K113" i="2"/>
  <c r="K116" i="2"/>
  <c r="K114" i="2"/>
  <c r="K107" i="2"/>
  <c r="K110" i="2"/>
  <c r="K115" i="2"/>
  <c r="K111" i="2"/>
  <c r="K112" i="2"/>
  <c r="K106" i="2"/>
  <c r="K35" i="2"/>
  <c r="K33" i="2"/>
  <c r="K36" i="2"/>
  <c r="K34" i="2"/>
  <c r="K124" i="2"/>
  <c r="J124" i="2"/>
  <c r="J123" i="2"/>
  <c r="J122" i="2"/>
  <c r="J16" i="2"/>
  <c r="J53" i="2"/>
  <c r="J56" i="2"/>
  <c r="J54" i="2"/>
  <c r="J57" i="2"/>
  <c r="J55" i="2"/>
  <c r="J52" i="2"/>
  <c r="J17" i="2"/>
  <c r="J18" i="2"/>
  <c r="J60" i="2"/>
  <c r="J58" i="2"/>
  <c r="J61" i="2"/>
  <c r="J59" i="2"/>
  <c r="J62" i="2"/>
  <c r="J67" i="2"/>
  <c r="J64" i="2"/>
  <c r="J70" i="2"/>
  <c r="J63" i="2"/>
  <c r="J71" i="2"/>
  <c r="J68" i="2"/>
  <c r="J65" i="2"/>
  <c r="J72" i="2"/>
  <c r="J66" i="2"/>
  <c r="J69" i="2"/>
  <c r="J73" i="2"/>
  <c r="J81" i="2"/>
  <c r="J74" i="2"/>
  <c r="J82" i="2"/>
  <c r="J79" i="2"/>
  <c r="J75" i="2"/>
  <c r="J76" i="2"/>
  <c r="J83" i="2"/>
  <c r="J77" i="2"/>
  <c r="J80" i="2"/>
  <c r="J88" i="2"/>
  <c r="J84" i="2"/>
  <c r="J89" i="2"/>
  <c r="J86" i="2"/>
  <c r="J85" i="2"/>
  <c r="J87" i="2"/>
  <c r="J121" i="2"/>
  <c r="J118" i="2"/>
  <c r="J119" i="2"/>
  <c r="J120" i="2"/>
  <c r="J117" i="2"/>
  <c r="J129" i="2"/>
  <c r="J126" i="2"/>
  <c r="J127" i="2"/>
  <c r="J128" i="2"/>
  <c r="J125" i="2"/>
  <c r="J37" i="2"/>
  <c r="J90" i="2"/>
  <c r="J91" i="2"/>
  <c r="J8" i="2"/>
  <c r="J10" i="2"/>
  <c r="J11" i="2"/>
  <c r="J9" i="2"/>
  <c r="J95" i="2"/>
  <c r="J92" i="2"/>
  <c r="J93" i="2"/>
  <c r="J94" i="2"/>
  <c r="J96" i="2"/>
  <c r="J12" i="2"/>
  <c r="J14" i="2"/>
  <c r="J15" i="2"/>
  <c r="J13" i="2"/>
  <c r="J21" i="2"/>
  <c r="J19" i="2"/>
  <c r="J22" i="2"/>
  <c r="J20" i="2"/>
  <c r="J23" i="2"/>
  <c r="J24" i="2"/>
  <c r="J25" i="2"/>
  <c r="J26" i="2"/>
  <c r="J3" i="2"/>
  <c r="J6" i="2"/>
  <c r="J7" i="2"/>
  <c r="J5" i="2"/>
  <c r="J4" i="2"/>
  <c r="J29" i="2"/>
  <c r="J32" i="2"/>
  <c r="J28" i="2"/>
  <c r="J31" i="2"/>
  <c r="J30" i="2"/>
  <c r="J27" i="2"/>
  <c r="J40" i="2"/>
  <c r="J41" i="2"/>
  <c r="J48" i="2"/>
  <c r="J51" i="2"/>
  <c r="J49" i="2"/>
  <c r="J39" i="2"/>
  <c r="J42" i="2"/>
  <c r="J50" i="2"/>
  <c r="J43" i="2"/>
  <c r="J44" i="2"/>
  <c r="J45" i="2"/>
  <c r="J46" i="2"/>
  <c r="J47" i="2"/>
  <c r="J38" i="2"/>
  <c r="J99" i="2"/>
  <c r="J102" i="2"/>
  <c r="J105" i="2"/>
  <c r="J103" i="2"/>
  <c r="J98" i="2"/>
  <c r="J104" i="2"/>
  <c r="J100" i="2"/>
  <c r="J101" i="2"/>
  <c r="J97" i="2"/>
  <c r="J108" i="2"/>
  <c r="J109" i="2"/>
  <c r="J113" i="2"/>
  <c r="J116" i="2"/>
  <c r="J114" i="2"/>
  <c r="J107" i="2"/>
  <c r="J110" i="2"/>
  <c r="J115" i="2"/>
  <c r="J111" i="2"/>
  <c r="J112" i="2"/>
  <c r="J106" i="2"/>
  <c r="J35" i="2"/>
  <c r="J33" i="2"/>
  <c r="J36" i="2"/>
  <c r="J34" i="2"/>
  <c r="J78" i="2"/>
  <c r="F45" i="3"/>
  <c r="C45" i="3"/>
  <c r="F43" i="3"/>
  <c r="C43" i="3"/>
  <c r="F41" i="3"/>
  <c r="C41" i="3"/>
  <c r="F40" i="3"/>
  <c r="C40" i="3"/>
  <c r="F39" i="3"/>
  <c r="C39" i="3"/>
  <c r="F38" i="3"/>
  <c r="C38" i="3"/>
  <c r="F36" i="3"/>
  <c r="C36" i="3"/>
  <c r="F35" i="3"/>
  <c r="C35" i="3"/>
  <c r="F34" i="3"/>
  <c r="C34" i="3"/>
  <c r="F33" i="3"/>
  <c r="C33" i="3"/>
  <c r="F31" i="3"/>
  <c r="C31" i="3"/>
  <c r="F30" i="3"/>
  <c r="C30" i="3"/>
  <c r="F29" i="3"/>
  <c r="C29" i="3"/>
  <c r="F28" i="3"/>
  <c r="C28" i="3"/>
  <c r="F26" i="3"/>
  <c r="C26" i="3"/>
  <c r="F24" i="3"/>
  <c r="C24" i="3"/>
  <c r="F23" i="3"/>
  <c r="C23" i="3"/>
  <c r="F21" i="3"/>
  <c r="C21" i="3"/>
  <c r="F20" i="3"/>
  <c r="C20" i="3"/>
  <c r="F18" i="3"/>
  <c r="C18" i="3"/>
  <c r="F17" i="3"/>
  <c r="C17" i="3"/>
  <c r="F15" i="3"/>
  <c r="C15" i="3"/>
  <c r="F13" i="3"/>
  <c r="C13" i="3"/>
  <c r="F12" i="3"/>
  <c r="C12" i="3"/>
  <c r="F8" i="3"/>
  <c r="C8" i="3"/>
  <c r="F7" i="3"/>
  <c r="C7" i="3"/>
  <c r="F6" i="3"/>
  <c r="C6" i="3"/>
  <c r="F5" i="3"/>
  <c r="C5" i="3"/>
</calcChain>
</file>

<file path=xl/sharedStrings.xml><?xml version="1.0" encoding="utf-8"?>
<sst xmlns="http://schemas.openxmlformats.org/spreadsheetml/2006/main" count="921" uniqueCount="177">
  <si>
    <t>OECD Simulator</t>
  </si>
  <si>
    <t>CC(=O)CCl</t>
  </si>
  <si>
    <t>CC(CCl)OP(=O)(OC(C)CCl)OC(C)CCl</t>
  </si>
  <si>
    <t>Chloroacetone</t>
  </si>
  <si>
    <t>Tris(2-chloroisopropyl)phosphate</t>
  </si>
  <si>
    <t>['Rat liver S9 metabolism simulator']</t>
  </si>
  <si>
    <t>null</t>
  </si>
  <si>
    <t>unknown</t>
  </si>
  <si>
    <t>CC(Cl)COP(=O)(OC(C)CCl)OC(C)CCl</t>
  </si>
  <si>
    <t>Bis(2-chloro-1-methylethyl) 2-chloropropyl phosphate</t>
  </si>
  <si>
    <t>CC(Cl)COP(=O)(OCC(C)Cl)OC(C)CCl</t>
  </si>
  <si>
    <t>(2-Chloro-1-methylethyl) bis(2-chloropropyl) phosphate</t>
  </si>
  <si>
    <t>CC(CCl)OP(=O)(O)O</t>
  </si>
  <si>
    <t>1-chloropropan-2-yl dihydrogen phosphate</t>
  </si>
  <si>
    <t>['in vivo Rat metabolism simulator']</t>
  </si>
  <si>
    <t>CC(CCl)OP(=O)(OCCOP(=O)(OC(C)CCl)OC(C)CCl)OC(C)CCl</t>
  </si>
  <si>
    <t>Tetrakis(1-chloropropan-2-yl) ethane-1,2-diyl bis(phosphate)</t>
  </si>
  <si>
    <t>CC(CCl)OP(=O)(O)OC(C)CCl</t>
  </si>
  <si>
    <t>bis(1-Chloropropan-2-yl) hydrogen phosphate</t>
  </si>
  <si>
    <t>['Rat liver S9 metabolism simulator', 'in vivo Rat metabolism simulator']</t>
  </si>
  <si>
    <t>['phosphoester cleavage']</t>
  </si>
  <si>
    <t>O=P(OC(CCl)CCl)(OC(CCl)CCl)OC(CCl)CCl</t>
  </si>
  <si>
    <t>Tris(1,3-dichloro-2-propyl) phosphate</t>
  </si>
  <si>
    <t>CC(CCl)OP(=O)(OCC(CCl)(CCl)COP(=O)(OC(C)CCl)OC(C)CCl)OC(C)CCl</t>
  </si>
  <si>
    <t>2,2-Bis(chloromethyl)-1,3-propanediyl tetrakis(1-chloro-2-propanyl) bis(phosphate)</t>
  </si>
  <si>
    <t>CC(Cl)C(=O)O</t>
  </si>
  <si>
    <t>2-Chloropropionic acid</t>
  </si>
  <si>
    <t>CC(Cl)COP(=O)(OCC(C)Cl)OCC(C)Cl</t>
  </si>
  <si>
    <t>Tris(2-chloropropyl) phosphate</t>
  </si>
  <si>
    <t>CC(Cl)C=O</t>
  </si>
  <si>
    <t>2-Chloropropanal</t>
  </si>
  <si>
    <t>CC(Cl)CO</t>
  </si>
  <si>
    <t>2-Chloropropan-1-ol</t>
  </si>
  <si>
    <t>CC(Cl)COP(=O)(O)O</t>
  </si>
  <si>
    <t>CC(Cl)COP(=O)(O)OC(C)CCl</t>
  </si>
  <si>
    <t>CC(Cl)COP(=O)(O)OCC(C)Cl</t>
  </si>
  <si>
    <t>BCIPP</t>
  </si>
  <si>
    <t>CC(O)CCl</t>
  </si>
  <si>
    <t>1-Chloro-2-propanol</t>
  </si>
  <si>
    <t>NC(CCC(=O)NC(CSCCBr)C(=O)NCC(=O)O)C(=O)O</t>
  </si>
  <si>
    <t>O=P(OCCBr)(OCCBr)OCCBr</t>
  </si>
  <si>
    <t>Ethanol, 2bromo, phosphate (3:1)</t>
  </si>
  <si>
    <t>['glutathione_conjugation_(aliphatic_nucleophilic_substitution)']</t>
  </si>
  <si>
    <t>O=P(OCCCl)(OCCBr)OCCCCCBr</t>
  </si>
  <si>
    <t>NC(CCC(=O)NC(CSCCCl)C(=O)NCC(=O)O)C(=O)O</t>
  </si>
  <si>
    <t>O=P(OCCCl)(OCCCl)OCC(CCl)(CCl)COP(=O)(OCCCl)OCCCl</t>
  </si>
  <si>
    <t>Phosphoric acid, 2,2-bis(chloromethyl)-1,3-propanediyl tetrakis(2-chloroethyl) ester</t>
  </si>
  <si>
    <t>O=P(OCCCl)(OCCCl)OCCCl</t>
  </si>
  <si>
    <t>Tris(2-chloroethyl) phosphate</t>
  </si>
  <si>
    <t>O=P(OCCCl)(OCCCl)OCCOCCOP(=O)(OCCCl)OCCCl</t>
  </si>
  <si>
    <t>Diethylene glycol bis[bis(2-chloroethyl)phosphate]</t>
  </si>
  <si>
    <t>O=P(OCCCl)(OCCCl)OCCOP(=O)(OCCCl)OCCCl</t>
  </si>
  <si>
    <t>Phosphoric acid, 1,2-ethanediyl tetrakis(2-chloroethyl) ester</t>
  </si>
  <si>
    <t>NC(CCC(=O)NC(CSCCOP(=O)(OCCCl)OCCCl)C(=O)NCC(=O)O)C(=O)O</t>
  </si>
  <si>
    <t>O=[PH](OCCCl)OCCCl</t>
  </si>
  <si>
    <t>Ethanol, 2-chloro-, phosphite (2:1)</t>
  </si>
  <si>
    <t>O=C(CCl)CCl</t>
  </si>
  <si>
    <t>O=P(OCC(CCl)(CBr)CBr)(OC(CCl)CCl)OC(CCl)CCl</t>
  </si>
  <si>
    <t>1,3-Dichloroacetone</t>
  </si>
  <si>
    <t>2,2-Bis(bromomethyl)-3-chloropropyl bis[2-chloro-1-(chloromethyl)ethyl] phosphate</t>
  </si>
  <si>
    <t>O=C(O)C(CBr)(CBr)CBr</t>
  </si>
  <si>
    <t>O=P(OCC(CBr)(CBr)CBr)(OCC(CBr)(CBr)CBr)OCC(CBr)(CBr)CBr</t>
  </si>
  <si>
    <t>3-bromo-2,2-bis(bromomethyl)propanoic Acid</t>
  </si>
  <si>
    <t>Tris(tribromoneopentyl)phosphate</t>
  </si>
  <si>
    <t>['primary_alcohol_oxidation_(aliphatic)']</t>
  </si>
  <si>
    <t>O=P1(OCC(CBr)(CBr)CBr)OCC2(CO1)COP(=O)(OCC(CBr)(CBr)CBr)OC2</t>
  </si>
  <si>
    <t>2,4,8,10-Tetraoxa-3,9-diphosphaspiro[5.5]undecane, 3,9-bis[3-bromo-2,2-bis(bromomethyl)propoxy]-, 3,9-dioxide</t>
  </si>
  <si>
    <t>O=C(O)CCl</t>
  </si>
  <si>
    <t>chloroacetic acid</t>
  </si>
  <si>
    <t>CC(OP(=O)(OCCCl)C(C)OP(=O)(CCCl)OCCCl)P(=O)(OCCCl)OCCCl</t>
  </si>
  <si>
    <t>Phosphonic acid, P-[1-[[(2-chloroethoxy)(2-chloroethyl)phosphinyl]oxy]ethyl]-, 1-[bis(2-chloroethoxy)phosphinyl]ethyl 2-chloroethyl ester</t>
  </si>
  <si>
    <t>C=CP(=O)(OCCCl)OCCCl</t>
  </si>
  <si>
    <t>Bis(2-chloroethyl) vinylphosphonate</t>
  </si>
  <si>
    <t>O=P(CCCl)(OCCCl)OCCCl</t>
  </si>
  <si>
    <t>Bis(2-chloroethyl) 2-chloroethylphosphonate</t>
  </si>
  <si>
    <t>O=C(O)COP(=O)(OCCCl)OCCCl</t>
  </si>
  <si>
    <t>{[Bis(2-chloroethoxy)phosphoryl]oxy}acetic acid</t>
  </si>
  <si>
    <t>['Observed Rat In vivo metabolism', 'in vivo Rat metabolism simulator', 'Rat liver S9 metabolism simulator']</t>
  </si>
  <si>
    <t>O=CC(CBr)(CBr)CBr</t>
  </si>
  <si>
    <t>['alcohol oxidation']</t>
  </si>
  <si>
    <t>O=CCCl</t>
  </si>
  <si>
    <t>CHLOROACETALDEHYDE</t>
  </si>
  <si>
    <t>O=CCOP(=O)(OCCCl)OCCCl</t>
  </si>
  <si>
    <t>bis(2-chloroethyl) phosphate</t>
  </si>
  <si>
    <t>['oxidative dehalogenation alkyl', 'oxidative ether cleavage to one alcohol and one aldehyde/ketone']</t>
  </si>
  <si>
    <t>O=P(O)(CCCl)OCCCl</t>
  </si>
  <si>
    <t>2-chloroethoxy(2-chloroethyl)phosphinic acid</t>
  </si>
  <si>
    <t>['hydrolysis_(X=X-X_exclude_phosphate)']</t>
  </si>
  <si>
    <t>O=P(O)(O)CCCl</t>
  </si>
  <si>
    <t>ETHEPHON</t>
  </si>
  <si>
    <t>O=P(O)(O)OC(CCl)CCl</t>
  </si>
  <si>
    <t>2-Propanol, 1,3-dichloro-, dihydrogen phosphate</t>
  </si>
  <si>
    <t>O=P(O)(OC(CCl)CCl)OC(CCl)CCl</t>
  </si>
  <si>
    <t>Bis(1,3-dichloropropan-2-yl) hydrogen phosphate</t>
  </si>
  <si>
    <t>O=P(O)(O)OC(CO)CCl</t>
  </si>
  <si>
    <t>O=P(O)(O)OCC(Br)CBr</t>
  </si>
  <si>
    <t>O=P(O)(OCC(Br)CBr)OCC(Br)CBr</t>
  </si>
  <si>
    <t>2,3-Dibromopropyl dihydrogen phosphate</t>
  </si>
  <si>
    <t>Bis(2,3-dibromopropyl) hydrogen phosphate</t>
  </si>
  <si>
    <t>O=P(OCC(Br)CBr)(OCC(Br)CBr)OCC(Br)CBr</t>
  </si>
  <si>
    <t>Tris(2,3-dibromopropyl) phosphate</t>
  </si>
  <si>
    <t>O=P(O)(O)OCC(CBr)(CBr)CBr</t>
  </si>
  <si>
    <t>O=P(O)(O)OCC(Cl)CO</t>
  </si>
  <si>
    <t>['in vivo Rat metabolism simulator', 'Rat liver S9 metabolism simulator']</t>
  </si>
  <si>
    <t>O=P(O)(O)OCCCl</t>
  </si>
  <si>
    <t>2-chloroethyl dihydrogen phosphate</t>
  </si>
  <si>
    <t>Bis(1,3-dichloro-2-propyl) phosphate</t>
  </si>
  <si>
    <t>O=P(O)(OCC(Br)CBr)OC[S+]1CC1Br</t>
  </si>
  <si>
    <t>O=P(O)(OCC(Br)CBr)OCC1SC1Br</t>
  </si>
  <si>
    <t>O=P(O)(OCCCl)OCCCl</t>
  </si>
  <si>
    <t>['Observed Rat In vivo metabolism', 'Rat liver S9 metabolism simulator', 'in vivo Rat metabolism simulator']</t>
  </si>
  <si>
    <t>['alkyl dehydrogenation']</t>
  </si>
  <si>
    <t>O=P(OC=CCl)(OCCCl)OCCCl</t>
  </si>
  <si>
    <t>['aliphatic hydroxylation']</t>
  </si>
  <si>
    <t>O=P(OCCCl)(OCCCl)OC(O)CCl</t>
  </si>
  <si>
    <t>O=P(OCCCl)(OCCCl)OCC(O)Cl</t>
  </si>
  <si>
    <t>['Observed Rat In vivo metabolism']</t>
  </si>
  <si>
    <t>O=P(OCCO)(OCCCl)OCCCl</t>
  </si>
  <si>
    <t>bis(2-chloroethyl) 2-hydroxyethyl phosphate</t>
  </si>
  <si>
    <t>['aliphatic_dehalogenation', 'phosphoester cleavage', 'O-dealkylation_(aliphatic)']</t>
  </si>
  <si>
    <t>OC(CCl)CCl</t>
  </si>
  <si>
    <t>1,3-DICHLORO-2-PROPANOL</t>
  </si>
  <si>
    <t>OCC(Br)CBr</t>
  </si>
  <si>
    <t>2,3-Dibromo-1-propanol</t>
  </si>
  <si>
    <t>['phosphoester cleavage', 'hydrolysis_(ester)', 'O-dealkylation_(aromatic)', 'N-dealkylation_(nCH2)', 'N-dealkylation_(tertiaryN-CH2-alkyl)']</t>
  </si>
  <si>
    <t>2,3-Dibromopropylphosphate</t>
  </si>
  <si>
    <t>OCC(CBr)(CBr)CBr</t>
  </si>
  <si>
    <t>3-BROMO-2,2-BIS(BROMOMETHYL)PROPANOL</t>
  </si>
  <si>
    <t>OCC(Cl)CCl</t>
  </si>
  <si>
    <t>Tris(dichloropropyl) phosphate</t>
  </si>
  <si>
    <t>Tris(2,3-dichloropropyl)phosphate</t>
  </si>
  <si>
    <t>OCCBr</t>
  </si>
  <si>
    <t>2-BROMOETHANOL</t>
  </si>
  <si>
    <t>OCCCl</t>
  </si>
  <si>
    <t>2-chloroethanol</t>
  </si>
  <si>
    <t>['phosphoester cleavage', 'hydrolysis_(X=X-X_exclude_phosphate)']</t>
  </si>
  <si>
    <t>CC(Cl)OP(=O)(O)O</t>
  </si>
  <si>
    <t>CC(Cl)OP(=O)(OC(C)Cl)OC(C)Cl</t>
  </si>
  <si>
    <t>CCCCC(Br)OP(=O)(OC(C)Cl)OC(C)Br</t>
  </si>
  <si>
    <t>CC(O)Cl</t>
  </si>
  <si>
    <t>C(CCl)OP(=O)(OCCCl)OCCCl</t>
  </si>
  <si>
    <t>O=C(O)C(Br)CBr</t>
  </si>
  <si>
    <t>[Mg+2].OP([O-])([O-])=O.OCC(Br)CBr</t>
  </si>
  <si>
    <t>BrCC(Br)COP(=O)(OCC(Br)CBr)OCC(Br)CBr</t>
  </si>
  <si>
    <t>OP(O)(=O)OCC(CBr)(CBr)CBr</t>
  </si>
  <si>
    <t>O=CC(Br)CBr</t>
  </si>
  <si>
    <t>['alcohol oxidation', 'oxidative ether cleavage to one alcohol and one aldehyde/ketone', 'N-dealkylation']</t>
  </si>
  <si>
    <t>[O-]P([O-])(=O)OCC(CBr)(CBr)CBr</t>
  </si>
  <si>
    <t>O=P(O)(O)OC(Cl)CO</t>
  </si>
  <si>
    <t>CC(Cl)COP(O)(O)=O</t>
  </si>
  <si>
    <t>O=P(O)(Oc1c(Br)cc(Br)cc1Br)Oc1c(Br)cc(Br)cc1Br</t>
  </si>
  <si>
    <t>BrC1=CC(Br)=C(OP(=O)(OC2=C(Br)C=C(Br)C=C2Br)OC2=C(Br)C=C(Br)C=C2Br)C(Br)=C1</t>
  </si>
  <si>
    <t>Brc1cc(Br)c(OP(=O)(Oc2c(Br)cc(Br)cc2Br)Oc2c(Br)cc(Br)cc2Br)c(Br)c1</t>
  </si>
  <si>
    <t>O=P(O)(Oc1cccc(Br)c1Br)Oc1cccc(Br)c1Br</t>
  </si>
  <si>
    <t>BrC1=C(Br)C(OP(=O)(OC2=CC=CC(Br)=C2Br)OC2=CC=CC(Br)=C2Br)=CC=C1</t>
  </si>
  <si>
    <t>Brc1cccc(OP(=O)(Oc2cccc(Br)c2Br)Oc2cccc(Br)c2Br)c1Br</t>
  </si>
  <si>
    <t>O=P(Oc1c(Br)cc(Br)cc1Br)(Oc1c(Br)cc(Br)cc1Br)Oc1c(Br)cc(Br)c(O)c1Br</t>
  </si>
  <si>
    <t>['aromatic hydroxylation']</t>
  </si>
  <si>
    <t>O=P(Oc1cccc(Br)c1Br)(Oc1cccc(Br)c1Br)Oc1ccc(O)c(Br)c1Br</t>
  </si>
  <si>
    <t>['aromatic_hydroxylation_(para_to_oxygen)']</t>
  </si>
  <si>
    <t>Oc1c(Br)cc(Br)cc1Br</t>
  </si>
  <si>
    <t>['in vivo Rat metabolism simulator', 'Rat liver S9 metabolism simulator', 'Observed Rat In vivo metabolism']</t>
  </si>
  <si>
    <t>['O-demethylation', 'aromatic hydroxylation', 'O-dealkylation_(aromatic)', 'phosphoester cleavage', 'O-dearylation']</t>
  </si>
  <si>
    <t>Oc1cccc(Br)c1Br</t>
  </si>
  <si>
    <t>['phosphoester cleavage', 'O-dearylation']</t>
  </si>
  <si>
    <t>Parent Smiles and Name</t>
  </si>
  <si>
    <t>CC(C(OP(=O)(OCCC(Cl)Cl)OCC(CCl)Cl)Cl)Cl</t>
  </si>
  <si>
    <t>Bromoethyl bromopentyl chloroethyl phosphate</t>
  </si>
  <si>
    <t>Metabolite Smiles and Name</t>
  </si>
  <si>
    <t>metabolite cluster</t>
  </si>
  <si>
    <t>parent cluster</t>
  </si>
  <si>
    <t>GLORYx reaction</t>
  </si>
  <si>
    <t>phase</t>
  </si>
  <si>
    <t>metabolite name</t>
  </si>
  <si>
    <t>parent name</t>
  </si>
  <si>
    <t>parent SMILES</t>
  </si>
  <si>
    <t>metabolite SMILES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</si>
</sst>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5E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colors>
    <mruColors>
      <color rgb="FFFFF5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BEC28C-CFF4-4117-A882-168C115901D6}" name="Table1" displayName="Table1" ref="A1:K129" totalsRowShown="0" headerRowDxfId="3">
  <autoFilter ref="A1:K129" xr:uid="{59A92439-16BD-431A-943C-152C03C22254}"/>
  <tableColumns count="11">
    <tableColumn id="1" xr3:uid="{67D909C1-2F38-45EF-B159-E2018D8CDC48}" name="metabolite SMILES"/>
    <tableColumn id="2" xr3:uid="{D7DB79F2-F48D-4358-B6F5-9670F37490BC}" name="parent SMILES"/>
    <tableColumn id="3" xr3:uid="{F3942F84-EAB1-42F6-9DC3-4D9B79818EC2}" name="metabolite name"/>
    <tableColumn id="4" xr3:uid="{CEB2CFBF-5803-4198-AABE-6EB8C8925A35}" name="parent name"/>
    <tableColumn id="6" xr3:uid="{61052D4F-D9B0-4636-9973-98B90556D72F}" name="metabolite cluster" dataDxfId="2"/>
    <tableColumn id="5" xr3:uid="{4CB43747-890C-4DF5-889E-4CBCC146AC5F}" name="parent cluster" dataDxfId="1"/>
    <tableColumn id="8" xr3:uid="{B314AF25-7466-42B9-A5E4-9977C4178ACB}" name="OECD Simulator"/>
    <tableColumn id="9" xr3:uid="{31C6E1DA-596D-41AA-A432-8A696CBCA678}" name="GLORYx reaction"/>
    <tableColumn id="10" xr3:uid="{1E9A0522-F7C8-4D41-9AF0-E9813BD9D6F9}" name="phase" dataDxfId="0"/>
    <tableColumn id="11" xr3:uid="{76A988AD-760C-4116-A252-B9924364DF20}" name="Parent Smiles and Name">
      <calculatedColumnFormula xml:space="preserve"> B2 &amp; CHAR(10) &amp; D2</calculatedColumnFormula>
    </tableColumn>
    <tableColumn id="12" xr3:uid="{09CA233D-85B5-40CE-8D2D-996AD7717C01}" name="Metabolite Smiles and Name">
      <calculatedColumnFormula xml:space="preserve"> A2 &amp; CHAR(10) &amp; C2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2439-16BD-431A-943C-152C03C22254}">
  <dimension ref="A1:K143"/>
  <sheetViews>
    <sheetView tabSelected="1" zoomScale="80" zoomScaleNormal="80" workbookViewId="0">
      <selection activeCell="D21" sqref="D21"/>
    </sheetView>
  </sheetViews>
  <sheetFormatPr defaultRowHeight="14.5" x14ac:dyDescent="0.35"/>
  <cols>
    <col min="1" max="2" width="36.36328125" customWidth="1"/>
    <col min="3" max="3" width="34.36328125" customWidth="1"/>
    <col min="4" max="4" width="34.36328125" style="2" customWidth="1"/>
    <col min="5" max="6" width="12.7265625" style="9" customWidth="1"/>
    <col min="7" max="7" width="15.7265625" customWidth="1"/>
    <col min="8" max="8" width="16.81640625" customWidth="1"/>
    <col min="9" max="9" width="18.90625" style="9" customWidth="1"/>
    <col min="10" max="10" width="22.08984375" style="10" hidden="1" customWidth="1"/>
    <col min="11" max="11" width="75.453125" style="11" hidden="1" customWidth="1"/>
    <col min="12" max="12" width="29.1796875" customWidth="1"/>
  </cols>
  <sheetData>
    <row r="1" spans="1:11" s="13" customFormat="1" ht="37" x14ac:dyDescent="0.45">
      <c r="A1" s="14" t="s">
        <v>176</v>
      </c>
      <c r="B1" s="16" t="s">
        <v>175</v>
      </c>
      <c r="C1" s="14" t="s">
        <v>173</v>
      </c>
      <c r="D1" s="17" t="s">
        <v>174</v>
      </c>
      <c r="E1" s="18" t="s">
        <v>169</v>
      </c>
      <c r="F1" s="19" t="s">
        <v>170</v>
      </c>
      <c r="G1" s="15" t="s">
        <v>0</v>
      </c>
      <c r="H1" s="15" t="s">
        <v>171</v>
      </c>
      <c r="I1" s="15" t="s">
        <v>172</v>
      </c>
      <c r="J1" s="12" t="s">
        <v>165</v>
      </c>
      <c r="K1" s="12" t="s">
        <v>168</v>
      </c>
    </row>
    <row r="2" spans="1:11" x14ac:dyDescent="0.35">
      <c r="A2" t="s">
        <v>131</v>
      </c>
      <c r="B2" t="s">
        <v>40</v>
      </c>
      <c r="C2" t="s">
        <v>132</v>
      </c>
      <c r="D2" t="s">
        <v>41</v>
      </c>
      <c r="E2" s="9">
        <v>2</v>
      </c>
      <c r="F2" s="9">
        <v>1</v>
      </c>
      <c r="G2" t="s">
        <v>19</v>
      </c>
      <c r="H2" t="s">
        <v>20</v>
      </c>
      <c r="I2" s="9">
        <v>1</v>
      </c>
      <c r="J2" t="str">
        <f t="shared" ref="J2:J33" si="0" xml:space="preserve"> B2 &amp; CHAR(10) &amp; D2</f>
        <v>O=P(OCCBr)(OCCBr)OCCBr
Ethanol, 2bromo, phosphate (3:1)</v>
      </c>
      <c r="K2" t="str">
        <f t="shared" ref="K2:K33" si="1" xml:space="preserve"> A2 &amp; CHAR(10) &amp; C2</f>
        <v>OCCBr
2-BROMOETHANOL</v>
      </c>
    </row>
    <row r="3" spans="1:11" x14ac:dyDescent="0.35">
      <c r="A3" t="s">
        <v>39</v>
      </c>
      <c r="B3" t="s">
        <v>40</v>
      </c>
      <c r="D3" t="s">
        <v>41</v>
      </c>
      <c r="E3" s="9">
        <v>5</v>
      </c>
      <c r="F3" s="9">
        <v>1</v>
      </c>
      <c r="G3" t="s">
        <v>6</v>
      </c>
      <c r="H3" t="s">
        <v>42</v>
      </c>
      <c r="I3" s="9">
        <v>2</v>
      </c>
      <c r="J3" t="str">
        <f t="shared" si="0"/>
        <v>O=P(OCCBr)(OCCBr)OCCBr
Ethanol, 2bromo, phosphate (3:1)</v>
      </c>
      <c r="K3" t="str">
        <f t="shared" si="1"/>
        <v xml:space="preserve">NC(CCC(=O)NC(CSCCBr)C(=O)NCC(=O)O)C(=O)O
</v>
      </c>
    </row>
    <row r="4" spans="1:11" x14ac:dyDescent="0.35">
      <c r="A4" t="s">
        <v>133</v>
      </c>
      <c r="B4" t="s">
        <v>43</v>
      </c>
      <c r="C4" t="s">
        <v>134</v>
      </c>
      <c r="D4" t="s">
        <v>167</v>
      </c>
      <c r="E4" s="9">
        <v>1</v>
      </c>
      <c r="F4" s="9">
        <v>2</v>
      </c>
      <c r="G4" t="s">
        <v>19</v>
      </c>
      <c r="H4" t="s">
        <v>135</v>
      </c>
      <c r="I4" s="9">
        <v>1</v>
      </c>
      <c r="J4" t="str">
        <f t="shared" si="0"/>
        <v>O=P(OCCCl)(OCCBr)OCCCCCBr
Bromoethyl bromopentyl chloroethyl phosphate</v>
      </c>
      <c r="K4" t="str">
        <f t="shared" si="1"/>
        <v>OCCCl
2-chloroethanol</v>
      </c>
    </row>
    <row r="5" spans="1:11" x14ac:dyDescent="0.35">
      <c r="A5" t="s">
        <v>131</v>
      </c>
      <c r="B5" t="s">
        <v>43</v>
      </c>
      <c r="C5" t="s">
        <v>132</v>
      </c>
      <c r="D5" t="s">
        <v>167</v>
      </c>
      <c r="E5" s="9">
        <v>2</v>
      </c>
      <c r="F5" s="9">
        <v>2</v>
      </c>
      <c r="G5" t="s">
        <v>19</v>
      </c>
      <c r="H5" t="s">
        <v>20</v>
      </c>
      <c r="I5" s="9">
        <v>1</v>
      </c>
      <c r="J5" t="str">
        <f t="shared" si="0"/>
        <v>O=P(OCCCl)(OCCBr)OCCCCCBr
Bromoethyl bromopentyl chloroethyl phosphate</v>
      </c>
      <c r="K5" t="str">
        <f t="shared" si="1"/>
        <v>OCCBr
2-BROMOETHANOL</v>
      </c>
    </row>
    <row r="6" spans="1:11" x14ac:dyDescent="0.35">
      <c r="A6" t="s">
        <v>39</v>
      </c>
      <c r="B6" t="s">
        <v>43</v>
      </c>
      <c r="D6" t="s">
        <v>167</v>
      </c>
      <c r="E6" s="9">
        <v>5</v>
      </c>
      <c r="F6" s="9">
        <v>2</v>
      </c>
      <c r="G6" t="s">
        <v>6</v>
      </c>
      <c r="H6" t="s">
        <v>42</v>
      </c>
      <c r="I6" s="9">
        <v>2</v>
      </c>
      <c r="J6" t="str">
        <f t="shared" si="0"/>
        <v>O=P(OCCCl)(OCCBr)OCCCCCBr
Bromoethyl bromopentyl chloroethyl phosphate</v>
      </c>
      <c r="K6" t="str">
        <f t="shared" si="1"/>
        <v xml:space="preserve">NC(CCC(=O)NC(CSCCBr)C(=O)NCC(=O)O)C(=O)O
</v>
      </c>
    </row>
    <row r="7" spans="1:11" x14ac:dyDescent="0.35">
      <c r="A7" t="s">
        <v>44</v>
      </c>
      <c r="B7" t="s">
        <v>43</v>
      </c>
      <c r="D7" t="s">
        <v>167</v>
      </c>
      <c r="E7" s="9">
        <v>5</v>
      </c>
      <c r="F7" s="9">
        <v>2</v>
      </c>
      <c r="G7" t="s">
        <v>6</v>
      </c>
      <c r="H7" t="s">
        <v>42</v>
      </c>
      <c r="I7" s="9">
        <v>2</v>
      </c>
      <c r="J7" t="str">
        <f t="shared" si="0"/>
        <v>O=P(OCCCl)(OCCBr)OCCCCCBr
Bromoethyl bromopentyl chloroethyl phosphate</v>
      </c>
      <c r="K7" t="str">
        <f t="shared" si="1"/>
        <v xml:space="preserve">NC(CCC(=O)NC(CSCCCl)C(=O)NCC(=O)O)C(=O)O
</v>
      </c>
    </row>
    <row r="8" spans="1:11" x14ac:dyDescent="0.35">
      <c r="A8" t="s">
        <v>95</v>
      </c>
      <c r="B8" t="s">
        <v>96</v>
      </c>
      <c r="C8" t="s">
        <v>97</v>
      </c>
      <c r="D8" t="s">
        <v>98</v>
      </c>
      <c r="E8" s="9">
        <v>7</v>
      </c>
      <c r="F8" s="9">
        <v>3</v>
      </c>
      <c r="G8" t="s">
        <v>14</v>
      </c>
      <c r="H8" t="s">
        <v>20</v>
      </c>
      <c r="I8" s="9">
        <v>1</v>
      </c>
      <c r="J8" t="str">
        <f t="shared" si="0"/>
        <v>O=P(O)(OCC(Br)CBr)OCC(Br)CBr
Bis(2,3-dibromopropyl) hydrogen phosphate</v>
      </c>
      <c r="K8" t="str">
        <f t="shared" si="1"/>
        <v>O=P(O)(O)OCC(Br)CBr
2,3-Dibromopropyl dihydrogen phosphate</v>
      </c>
    </row>
    <row r="9" spans="1:11" x14ac:dyDescent="0.35">
      <c r="A9" t="s">
        <v>122</v>
      </c>
      <c r="B9" t="s">
        <v>96</v>
      </c>
      <c r="C9" t="s">
        <v>123</v>
      </c>
      <c r="D9" t="s">
        <v>98</v>
      </c>
      <c r="E9" s="9">
        <v>7</v>
      </c>
      <c r="F9" s="9">
        <v>3</v>
      </c>
      <c r="G9" t="s">
        <v>19</v>
      </c>
      <c r="H9" t="s">
        <v>124</v>
      </c>
      <c r="I9" s="9">
        <v>1</v>
      </c>
      <c r="J9" t="str">
        <f t="shared" si="0"/>
        <v>O=P(O)(OCC(Br)CBr)OCC(Br)CBr
Bis(2,3-dibromopropyl) hydrogen phosphate</v>
      </c>
      <c r="K9" t="str">
        <f t="shared" si="1"/>
        <v>OCC(Br)CBr
2,3-Dibromo-1-propanol</v>
      </c>
    </row>
    <row r="10" spans="1:11" s="2" customFormat="1" x14ac:dyDescent="0.35">
      <c r="A10" t="s">
        <v>107</v>
      </c>
      <c r="B10" t="s">
        <v>96</v>
      </c>
      <c r="C10"/>
      <c r="D10" t="s">
        <v>98</v>
      </c>
      <c r="E10" s="9">
        <v>7</v>
      </c>
      <c r="F10" s="9">
        <v>3</v>
      </c>
      <c r="G10" t="s">
        <v>5</v>
      </c>
      <c r="H10" t="s">
        <v>6</v>
      </c>
      <c r="I10" s="9" t="s">
        <v>7</v>
      </c>
      <c r="J10" t="str">
        <f t="shared" si="0"/>
        <v>O=P(O)(OCC(Br)CBr)OCC(Br)CBr
Bis(2,3-dibromopropyl) hydrogen phosphate</v>
      </c>
      <c r="K10" t="str">
        <f t="shared" si="1"/>
        <v xml:space="preserve">O=P(O)(OCC(Br)CBr)OC[S+]1CC1Br
</v>
      </c>
    </row>
    <row r="11" spans="1:11" x14ac:dyDescent="0.35">
      <c r="A11" t="s">
        <v>108</v>
      </c>
      <c r="B11" t="s">
        <v>96</v>
      </c>
      <c r="D11" t="s">
        <v>98</v>
      </c>
      <c r="E11" s="9">
        <v>7</v>
      </c>
      <c r="F11" s="9">
        <v>3</v>
      </c>
      <c r="G11" t="s">
        <v>5</v>
      </c>
      <c r="H11" t="s">
        <v>6</v>
      </c>
      <c r="I11" s="9" t="s">
        <v>7</v>
      </c>
      <c r="J11" t="str">
        <f t="shared" si="0"/>
        <v>O=P(O)(OCC(Br)CBr)OCC(Br)CBr
Bis(2,3-dibromopropyl) hydrogen phosphate</v>
      </c>
      <c r="K11" t="str">
        <f t="shared" si="1"/>
        <v xml:space="preserve">O=P(O)(OCC(Br)CBr)OCC1SC1Br
</v>
      </c>
    </row>
    <row r="12" spans="1:11" x14ac:dyDescent="0.35">
      <c r="A12" t="s">
        <v>95</v>
      </c>
      <c r="B12" t="s">
        <v>99</v>
      </c>
      <c r="C12" t="s">
        <v>97</v>
      </c>
      <c r="D12" t="s">
        <v>100</v>
      </c>
      <c r="E12" s="9">
        <v>7</v>
      </c>
      <c r="F12" s="9">
        <v>3</v>
      </c>
      <c r="G12" t="s">
        <v>14</v>
      </c>
      <c r="H12" t="s">
        <v>20</v>
      </c>
      <c r="I12" s="9">
        <v>1</v>
      </c>
      <c r="J12" t="str">
        <f t="shared" si="0"/>
        <v>O=P(OCC(Br)CBr)(OCC(Br)CBr)OCC(Br)CBr
Tris(2,3-dibromopropyl) phosphate</v>
      </c>
      <c r="K12" t="str">
        <f t="shared" si="1"/>
        <v>O=P(O)(O)OCC(Br)CBr
2,3-Dibromopropyl dihydrogen phosphate</v>
      </c>
    </row>
    <row r="13" spans="1:11" s="1" customFormat="1" x14ac:dyDescent="0.35">
      <c r="A13" t="s">
        <v>122</v>
      </c>
      <c r="B13" t="s">
        <v>99</v>
      </c>
      <c r="C13" t="s">
        <v>123</v>
      </c>
      <c r="D13" t="s">
        <v>100</v>
      </c>
      <c r="E13" s="9">
        <v>7</v>
      </c>
      <c r="F13" s="9">
        <v>3</v>
      </c>
      <c r="G13" t="s">
        <v>19</v>
      </c>
      <c r="H13" t="s">
        <v>124</v>
      </c>
      <c r="I13" s="9">
        <v>1</v>
      </c>
      <c r="J13" t="str">
        <f t="shared" si="0"/>
        <v>O=P(OCC(Br)CBr)(OCC(Br)CBr)OCC(Br)CBr
Tris(2,3-dibromopropyl) phosphate</v>
      </c>
      <c r="K13" t="str">
        <f t="shared" si="1"/>
        <v>OCC(Br)CBr
2,3-Dibromo-1-propanol</v>
      </c>
    </row>
    <row r="14" spans="1:11" x14ac:dyDescent="0.35">
      <c r="A14" t="s">
        <v>107</v>
      </c>
      <c r="B14" t="s">
        <v>99</v>
      </c>
      <c r="D14" t="s">
        <v>100</v>
      </c>
      <c r="E14" s="9">
        <v>7</v>
      </c>
      <c r="F14" s="9">
        <v>3</v>
      </c>
      <c r="G14" t="s">
        <v>5</v>
      </c>
      <c r="H14" t="s">
        <v>6</v>
      </c>
      <c r="I14" s="9" t="s">
        <v>7</v>
      </c>
      <c r="J14" t="str">
        <f t="shared" si="0"/>
        <v>O=P(OCC(Br)CBr)(OCC(Br)CBr)OCC(Br)CBr
Tris(2,3-dibromopropyl) phosphate</v>
      </c>
      <c r="K14" t="str">
        <f t="shared" si="1"/>
        <v xml:space="preserve">O=P(O)(OCC(Br)CBr)OC[S+]1CC1Br
</v>
      </c>
    </row>
    <row r="15" spans="1:11" x14ac:dyDescent="0.35">
      <c r="A15" t="s">
        <v>108</v>
      </c>
      <c r="B15" t="s">
        <v>99</v>
      </c>
      <c r="D15" t="s">
        <v>100</v>
      </c>
      <c r="E15" s="9">
        <v>7</v>
      </c>
      <c r="F15" s="9">
        <v>3</v>
      </c>
      <c r="G15" t="s">
        <v>5</v>
      </c>
      <c r="H15" t="s">
        <v>6</v>
      </c>
      <c r="I15" s="9" t="s">
        <v>7</v>
      </c>
      <c r="J15" t="str">
        <f t="shared" si="0"/>
        <v>O=P(OCC(Br)CBr)(OCC(Br)CBr)OCC(Br)CBr
Tris(2,3-dibromopropyl) phosphate</v>
      </c>
      <c r="K15" t="str">
        <f t="shared" si="1"/>
        <v xml:space="preserve">O=P(O)(OCC(Br)CBr)OCC1SC1Br
</v>
      </c>
    </row>
    <row r="16" spans="1:11" x14ac:dyDescent="0.35">
      <c r="A16" t="s">
        <v>128</v>
      </c>
      <c r="B16" t="s">
        <v>166</v>
      </c>
      <c r="C16" t="s">
        <v>18</v>
      </c>
      <c r="D16" t="s">
        <v>129</v>
      </c>
      <c r="E16" s="9">
        <v>10</v>
      </c>
      <c r="F16" s="9">
        <v>4</v>
      </c>
      <c r="G16" t="s">
        <v>19</v>
      </c>
      <c r="H16" t="s">
        <v>20</v>
      </c>
      <c r="I16" s="9">
        <v>1</v>
      </c>
      <c r="J16" t="str">
        <f t="shared" si="0"/>
        <v>CC(C(OP(=O)(OCCC(Cl)Cl)OCC(CCl)Cl)Cl)Cl
Tris(dichloropropyl) phosphate</v>
      </c>
      <c r="K16" t="str">
        <f t="shared" si="1"/>
        <v>OCC(Cl)CCl
bis(1-Chloropropan-2-yl) hydrogen phosphate</v>
      </c>
    </row>
    <row r="17" spans="1:11" s="2" customFormat="1" x14ac:dyDescent="0.35">
      <c r="A17" t="s">
        <v>17</v>
      </c>
      <c r="B17" t="s">
        <v>23</v>
      </c>
      <c r="C17" t="s">
        <v>18</v>
      </c>
      <c r="D17" t="s">
        <v>24</v>
      </c>
      <c r="E17" s="9">
        <v>7</v>
      </c>
      <c r="F17" s="9">
        <v>4</v>
      </c>
      <c r="G17" t="s">
        <v>19</v>
      </c>
      <c r="H17" t="s">
        <v>6</v>
      </c>
      <c r="I17" s="9" t="s">
        <v>7</v>
      </c>
      <c r="J17" t="str">
        <f t="shared" si="0"/>
        <v>CC(CCl)OP(=O)(OCC(CCl)(CCl)COP(=O)(OC(C)CCl)OC(C)CCl)OC(C)CCl
2,2-Bis(chloromethyl)-1,3-propanediyl tetrakis(1-chloro-2-propanyl) bis(phosphate)</v>
      </c>
      <c r="K17" t="str">
        <f t="shared" si="1"/>
        <v>CC(CCl)OP(=O)(O)OC(C)CCl
bis(1-Chloropropan-2-yl) hydrogen phosphate</v>
      </c>
    </row>
    <row r="18" spans="1:11" s="2" customFormat="1" x14ac:dyDescent="0.35">
      <c r="A18" t="s">
        <v>37</v>
      </c>
      <c r="B18" t="s">
        <v>23</v>
      </c>
      <c r="C18" t="s">
        <v>38</v>
      </c>
      <c r="D18" t="s">
        <v>24</v>
      </c>
      <c r="E18" s="9">
        <v>10</v>
      </c>
      <c r="F18" s="9">
        <v>4</v>
      </c>
      <c r="G18" t="s">
        <v>19</v>
      </c>
      <c r="H18" t="s">
        <v>20</v>
      </c>
      <c r="I18" s="9">
        <v>1</v>
      </c>
      <c r="J18" t="str">
        <f t="shared" si="0"/>
        <v>CC(CCl)OP(=O)(OCC(CCl)(CCl)COP(=O)(OC(C)CCl)OC(C)CCl)OC(C)CCl
2,2-Bis(chloromethyl)-1,3-propanediyl tetrakis(1-chloro-2-propanyl) bis(phosphate)</v>
      </c>
      <c r="K18" t="str">
        <f t="shared" si="1"/>
        <v>CC(O)CCl
1-Chloro-2-propanol</v>
      </c>
    </row>
    <row r="19" spans="1:11" s="2" customFormat="1" x14ac:dyDescent="0.35">
      <c r="A19" t="s">
        <v>78</v>
      </c>
      <c r="B19" t="s">
        <v>61</v>
      </c>
      <c r="C19"/>
      <c r="D19" t="s">
        <v>63</v>
      </c>
      <c r="E19" s="9">
        <v>6</v>
      </c>
      <c r="F19" s="9">
        <v>4</v>
      </c>
      <c r="G19" t="s">
        <v>19</v>
      </c>
      <c r="H19" t="s">
        <v>79</v>
      </c>
      <c r="I19" s="9">
        <v>1</v>
      </c>
      <c r="J19" t="str">
        <f t="shared" si="0"/>
        <v>O=P(OCC(CBr)(CBr)CBr)(OCC(CBr)(CBr)CBr)OCC(CBr)(CBr)CBr
Tris(tribromoneopentyl)phosphate</v>
      </c>
      <c r="K19" t="str">
        <f t="shared" si="1"/>
        <v xml:space="preserve">O=CC(CBr)(CBr)CBr
</v>
      </c>
    </row>
    <row r="20" spans="1:11" x14ac:dyDescent="0.35">
      <c r="A20" t="s">
        <v>126</v>
      </c>
      <c r="B20" t="s">
        <v>61</v>
      </c>
      <c r="C20" t="s">
        <v>127</v>
      </c>
      <c r="D20" t="s">
        <v>63</v>
      </c>
      <c r="E20" s="9">
        <v>6</v>
      </c>
      <c r="F20" s="9">
        <v>4</v>
      </c>
      <c r="G20" t="s">
        <v>19</v>
      </c>
      <c r="H20" t="s">
        <v>20</v>
      </c>
      <c r="I20" s="9">
        <v>1</v>
      </c>
      <c r="J20" t="str">
        <f t="shared" si="0"/>
        <v>O=P(OCC(CBr)(CBr)CBr)(OCC(CBr)(CBr)CBr)OCC(CBr)(CBr)CBr
Tris(tribromoneopentyl)phosphate</v>
      </c>
      <c r="K20" t="str">
        <f t="shared" si="1"/>
        <v>OCC(CBr)(CBr)CBr
3-BROMO-2,2-BIS(BROMOMETHYL)PROPANOL</v>
      </c>
    </row>
    <row r="21" spans="1:11" x14ac:dyDescent="0.35">
      <c r="A21" t="s">
        <v>60</v>
      </c>
      <c r="B21" t="s">
        <v>61</v>
      </c>
      <c r="C21" t="s">
        <v>62</v>
      </c>
      <c r="D21" t="s">
        <v>63</v>
      </c>
      <c r="E21" s="9">
        <v>7</v>
      </c>
      <c r="F21" s="9">
        <v>4</v>
      </c>
      <c r="G21" t="s">
        <v>19</v>
      </c>
      <c r="H21" t="s">
        <v>64</v>
      </c>
      <c r="I21" s="9">
        <v>1</v>
      </c>
      <c r="J21" t="str">
        <f t="shared" si="0"/>
        <v>O=P(OCC(CBr)(CBr)CBr)(OCC(CBr)(CBr)CBr)OCC(CBr)(CBr)CBr
Tris(tribromoneopentyl)phosphate</v>
      </c>
      <c r="K21" t="str">
        <f t="shared" si="1"/>
        <v>O=C(O)C(CBr)(CBr)CBr
3-bromo-2,2-bis(bromomethyl)propanoic Acid</v>
      </c>
    </row>
    <row r="22" spans="1:11" x14ac:dyDescent="0.35">
      <c r="A22" t="s">
        <v>101</v>
      </c>
      <c r="B22" t="s">
        <v>61</v>
      </c>
      <c r="D22" t="s">
        <v>63</v>
      </c>
      <c r="E22" s="9">
        <v>7</v>
      </c>
      <c r="F22" s="9">
        <v>4</v>
      </c>
      <c r="G22" t="s">
        <v>14</v>
      </c>
      <c r="H22" t="s">
        <v>6</v>
      </c>
      <c r="I22" s="9" t="s">
        <v>7</v>
      </c>
      <c r="J22" t="str">
        <f t="shared" si="0"/>
        <v>O=P(OCC(CBr)(CBr)CBr)(OCC(CBr)(CBr)CBr)OCC(CBr)(CBr)CBr
Tris(tribromoneopentyl)phosphate</v>
      </c>
      <c r="K22" t="str">
        <f t="shared" si="1"/>
        <v xml:space="preserve">O=P(O)(O)OCC(CBr)(CBr)CBr
</v>
      </c>
    </row>
    <row r="23" spans="1:11" s="1" customFormat="1" x14ac:dyDescent="0.35">
      <c r="A23" t="s">
        <v>56</v>
      </c>
      <c r="B23" t="s">
        <v>57</v>
      </c>
      <c r="C23" t="s">
        <v>58</v>
      </c>
      <c r="D23" t="s">
        <v>59</v>
      </c>
      <c r="E23" s="9">
        <v>4</v>
      </c>
      <c r="F23" s="9">
        <v>4</v>
      </c>
      <c r="G23" t="s">
        <v>14</v>
      </c>
      <c r="H23" t="s">
        <v>6</v>
      </c>
      <c r="I23" s="9" t="s">
        <v>7</v>
      </c>
      <c r="J23" t="str">
        <f t="shared" si="0"/>
        <v>O=P(OCC(CCl)(CBr)CBr)(OC(CCl)CCl)OC(CCl)CCl
2,2-Bis(bromomethyl)-3-chloropropyl bis[2-chloro-1-(chloromethyl)ethyl] phosphate</v>
      </c>
      <c r="K23" t="str">
        <f t="shared" si="1"/>
        <v>O=C(CCl)CCl
1,3-Dichloroacetone</v>
      </c>
    </row>
    <row r="24" spans="1:11" x14ac:dyDescent="0.35">
      <c r="A24" t="s">
        <v>90</v>
      </c>
      <c r="B24" t="s">
        <v>57</v>
      </c>
      <c r="C24" t="s">
        <v>91</v>
      </c>
      <c r="D24" t="s">
        <v>59</v>
      </c>
      <c r="E24" s="9">
        <v>7</v>
      </c>
      <c r="F24" s="9">
        <v>4</v>
      </c>
      <c r="G24" t="s">
        <v>14</v>
      </c>
      <c r="H24" t="s">
        <v>20</v>
      </c>
      <c r="I24" s="9">
        <v>1</v>
      </c>
      <c r="J24" t="str">
        <f t="shared" si="0"/>
        <v>O=P(OCC(CCl)(CBr)CBr)(OC(CCl)CCl)OC(CCl)CCl
2,2-Bis(bromomethyl)-3-chloropropyl bis[2-chloro-1-(chloromethyl)ethyl] phosphate</v>
      </c>
      <c r="K24" t="str">
        <f t="shared" si="1"/>
        <v>O=P(O)(O)OC(CCl)CCl
2-Propanol, 1,3-dichloro-, dihydrogen phosphate</v>
      </c>
    </row>
    <row r="25" spans="1:11" x14ac:dyDescent="0.35">
      <c r="A25" t="s">
        <v>92</v>
      </c>
      <c r="B25" t="s">
        <v>57</v>
      </c>
      <c r="C25" t="s">
        <v>106</v>
      </c>
      <c r="D25" t="s">
        <v>59</v>
      </c>
      <c r="E25" s="9">
        <v>7</v>
      </c>
      <c r="F25" s="9">
        <v>4</v>
      </c>
      <c r="G25" t="s">
        <v>19</v>
      </c>
      <c r="H25" t="s">
        <v>20</v>
      </c>
      <c r="I25" s="9">
        <v>1</v>
      </c>
      <c r="J25" t="str">
        <f t="shared" si="0"/>
        <v>O=P(OCC(CCl)(CBr)CBr)(OC(CCl)CCl)OC(CCl)CCl
2,2-Bis(bromomethyl)-3-chloropropyl bis[2-chloro-1-(chloromethyl)ethyl] phosphate</v>
      </c>
      <c r="K25" t="str">
        <f t="shared" si="1"/>
        <v>O=P(O)(OC(CCl)CCl)OC(CCl)CCl
Bis(1,3-dichloro-2-propyl) phosphate</v>
      </c>
    </row>
    <row r="26" spans="1:11" x14ac:dyDescent="0.35">
      <c r="A26" t="s">
        <v>120</v>
      </c>
      <c r="B26" t="s">
        <v>57</v>
      </c>
      <c r="C26" t="s">
        <v>121</v>
      </c>
      <c r="D26" t="s">
        <v>59</v>
      </c>
      <c r="E26" s="9">
        <v>10</v>
      </c>
      <c r="F26" s="9">
        <v>4</v>
      </c>
      <c r="G26" t="s">
        <v>19</v>
      </c>
      <c r="H26" t="s">
        <v>20</v>
      </c>
      <c r="I26" s="9">
        <v>1</v>
      </c>
      <c r="J26" t="str">
        <f t="shared" si="0"/>
        <v>O=P(OCC(CCl)(CBr)CBr)(OC(CCl)CCl)OC(CCl)CCl
2,2-Bis(bromomethyl)-3-chloropropyl bis[2-chloro-1-(chloromethyl)ethyl] phosphate</v>
      </c>
      <c r="K26" t="str">
        <f t="shared" si="1"/>
        <v>OC(CCl)CCl
1,3-DICHLORO-2-PROPANOL</v>
      </c>
    </row>
    <row r="27" spans="1:11" x14ac:dyDescent="0.35">
      <c r="A27" t="s">
        <v>133</v>
      </c>
      <c r="B27" t="s">
        <v>45</v>
      </c>
      <c r="C27" t="s">
        <v>134</v>
      </c>
      <c r="D27" t="s">
        <v>46</v>
      </c>
      <c r="E27" s="9">
        <v>1</v>
      </c>
      <c r="F27" s="9">
        <v>4</v>
      </c>
      <c r="G27" t="s">
        <v>19</v>
      </c>
      <c r="H27" t="s">
        <v>135</v>
      </c>
      <c r="I27" s="9">
        <v>1</v>
      </c>
      <c r="J27" t="str">
        <f t="shared" si="0"/>
        <v>O=P(OCCCl)(OCCCl)OCC(CCl)(CCl)COP(=O)(OCCCl)OCCCl
Phosphoric acid, 2,2-bis(chloromethyl)-1,3-propanediyl tetrakis(2-chloroethyl) ester</v>
      </c>
      <c r="K27" t="str">
        <f t="shared" si="1"/>
        <v>OCCCl
2-chloroethanol</v>
      </c>
    </row>
    <row r="28" spans="1:11" x14ac:dyDescent="0.35">
      <c r="A28" t="s">
        <v>80</v>
      </c>
      <c r="B28" t="s">
        <v>45</v>
      </c>
      <c r="C28" t="s">
        <v>81</v>
      </c>
      <c r="D28" t="s">
        <v>46</v>
      </c>
      <c r="E28" s="9">
        <v>3</v>
      </c>
      <c r="F28" s="9">
        <v>4</v>
      </c>
      <c r="G28" t="s">
        <v>19</v>
      </c>
      <c r="H28" t="s">
        <v>6</v>
      </c>
      <c r="I28" s="9" t="s">
        <v>7</v>
      </c>
      <c r="J28" t="str">
        <f t="shared" si="0"/>
        <v>O=P(OCCCl)(OCCCl)OCC(CCl)(CCl)COP(=O)(OCCCl)OCCCl
Phosphoric acid, 2,2-bis(chloromethyl)-1,3-propanediyl tetrakis(2-chloroethyl) ester</v>
      </c>
      <c r="K28" t="str">
        <f t="shared" si="1"/>
        <v>O=CCCl
CHLOROACETALDEHYDE</v>
      </c>
    </row>
    <row r="29" spans="1:11" x14ac:dyDescent="0.35">
      <c r="A29" t="s">
        <v>44</v>
      </c>
      <c r="B29" t="s">
        <v>45</v>
      </c>
      <c r="D29" t="s">
        <v>46</v>
      </c>
      <c r="E29" s="9">
        <v>5</v>
      </c>
      <c r="F29" s="9">
        <v>4</v>
      </c>
      <c r="G29" t="s">
        <v>6</v>
      </c>
      <c r="H29" t="s">
        <v>42</v>
      </c>
      <c r="I29" s="9">
        <v>2</v>
      </c>
      <c r="J29" t="str">
        <f t="shared" si="0"/>
        <v>O=P(OCCCl)(OCCCl)OCC(CCl)(CCl)COP(=O)(OCCCl)OCCCl
Phosphoric acid, 2,2-bis(chloromethyl)-1,3-propanediyl tetrakis(2-chloroethyl) ester</v>
      </c>
      <c r="K29" t="str">
        <f t="shared" si="1"/>
        <v xml:space="preserve">NC(CCC(=O)NC(CSCCCl)C(=O)NCC(=O)O)C(=O)O
</v>
      </c>
    </row>
    <row r="30" spans="1:11" x14ac:dyDescent="0.35">
      <c r="A30" t="s">
        <v>109</v>
      </c>
      <c r="B30" t="s">
        <v>45</v>
      </c>
      <c r="C30" t="s">
        <v>83</v>
      </c>
      <c r="D30" t="s">
        <v>46</v>
      </c>
      <c r="E30" s="9">
        <v>7</v>
      </c>
      <c r="F30" s="9">
        <v>4</v>
      </c>
      <c r="G30" t="s">
        <v>110</v>
      </c>
      <c r="H30" t="s">
        <v>20</v>
      </c>
      <c r="I30" s="9">
        <v>1</v>
      </c>
      <c r="J30" t="str">
        <f t="shared" si="0"/>
        <v>O=P(OCCCl)(OCCCl)OCC(CCl)(CCl)COP(=O)(OCCCl)OCCCl
Phosphoric acid, 2,2-bis(chloromethyl)-1,3-propanediyl tetrakis(2-chloroethyl) ester</v>
      </c>
      <c r="K30" t="str">
        <f t="shared" si="1"/>
        <v>O=P(O)(OCCCl)OCCCl
bis(2-chloroethyl) phosphate</v>
      </c>
    </row>
    <row r="31" spans="1:11" x14ac:dyDescent="0.35">
      <c r="A31" t="s">
        <v>104</v>
      </c>
      <c r="B31" t="s">
        <v>45</v>
      </c>
      <c r="C31" t="s">
        <v>105</v>
      </c>
      <c r="D31" t="s">
        <v>46</v>
      </c>
      <c r="E31" s="9">
        <v>7</v>
      </c>
      <c r="F31" s="9">
        <v>4</v>
      </c>
      <c r="G31" t="s">
        <v>14</v>
      </c>
      <c r="H31" t="s">
        <v>6</v>
      </c>
      <c r="I31" s="9" t="s">
        <v>7</v>
      </c>
      <c r="J31" t="str">
        <f t="shared" si="0"/>
        <v>O=P(OCCCl)(OCCCl)OCC(CCl)(CCl)COP(=O)(OCCCl)OCCCl
Phosphoric acid, 2,2-bis(chloromethyl)-1,3-propanediyl tetrakis(2-chloroethyl) ester</v>
      </c>
      <c r="K31" t="str">
        <f t="shared" si="1"/>
        <v>O=P(O)(O)OCCCl
2-chloroethyl dihydrogen phosphate</v>
      </c>
    </row>
    <row r="32" spans="1:11" x14ac:dyDescent="0.35">
      <c r="A32" t="s">
        <v>67</v>
      </c>
      <c r="B32" t="s">
        <v>45</v>
      </c>
      <c r="C32" t="s">
        <v>68</v>
      </c>
      <c r="D32" t="s">
        <v>46</v>
      </c>
      <c r="E32" s="9">
        <v>8</v>
      </c>
      <c r="F32" s="9">
        <v>4</v>
      </c>
      <c r="G32" t="s">
        <v>19</v>
      </c>
      <c r="H32" t="s">
        <v>6</v>
      </c>
      <c r="I32" s="9" t="s">
        <v>7</v>
      </c>
      <c r="J32" t="str">
        <f t="shared" si="0"/>
        <v>O=P(OCCCl)(OCCCl)OCC(CCl)(CCl)COP(=O)(OCCCl)OCCCl
Phosphoric acid, 2,2-bis(chloromethyl)-1,3-propanediyl tetrakis(2-chloroethyl) ester</v>
      </c>
      <c r="K32" t="str">
        <f t="shared" si="1"/>
        <v>O=C(O)CCl
chloroacetic acid</v>
      </c>
    </row>
    <row r="33" spans="1:11" x14ac:dyDescent="0.35">
      <c r="A33" t="s">
        <v>78</v>
      </c>
      <c r="B33" t="s">
        <v>65</v>
      </c>
      <c r="D33" t="s">
        <v>66</v>
      </c>
      <c r="E33" s="9">
        <v>6</v>
      </c>
      <c r="F33" s="9">
        <v>4</v>
      </c>
      <c r="G33" t="s">
        <v>19</v>
      </c>
      <c r="H33" t="s">
        <v>79</v>
      </c>
      <c r="I33" s="9">
        <v>1</v>
      </c>
      <c r="J33" t="str">
        <f t="shared" si="0"/>
        <v>O=P1(OCC(CBr)(CBr)CBr)OCC2(CO1)COP(=O)(OCC(CBr)(CBr)CBr)OC2
2,4,8,10-Tetraoxa-3,9-diphosphaspiro[5.5]undecane, 3,9-bis[3-bromo-2,2-bis(bromomethyl)propoxy]-, 3,9-dioxide</v>
      </c>
      <c r="K33" t="str">
        <f t="shared" si="1"/>
        <v xml:space="preserve">O=CC(CBr)(CBr)CBr
</v>
      </c>
    </row>
    <row r="34" spans="1:11" x14ac:dyDescent="0.35">
      <c r="A34" t="s">
        <v>126</v>
      </c>
      <c r="B34" t="s">
        <v>65</v>
      </c>
      <c r="C34" t="s">
        <v>127</v>
      </c>
      <c r="D34" t="s">
        <v>66</v>
      </c>
      <c r="E34" s="9">
        <v>6</v>
      </c>
      <c r="F34" s="9">
        <v>4</v>
      </c>
      <c r="G34" t="s">
        <v>19</v>
      </c>
      <c r="H34" t="s">
        <v>20</v>
      </c>
      <c r="I34" s="9">
        <v>1</v>
      </c>
      <c r="J34" t="str">
        <f t="shared" ref="J34:J65" si="2" xml:space="preserve"> B34 &amp; CHAR(10) &amp; D34</f>
        <v>O=P1(OCC(CBr)(CBr)CBr)OCC2(CO1)COP(=O)(OCC(CBr)(CBr)CBr)OC2
2,4,8,10-Tetraoxa-3,9-diphosphaspiro[5.5]undecane, 3,9-bis[3-bromo-2,2-bis(bromomethyl)propoxy]-, 3,9-dioxide</v>
      </c>
      <c r="K34" t="str">
        <f t="shared" ref="K34:K65" si="3" xml:space="preserve"> A34 &amp; CHAR(10) &amp; C34</f>
        <v>OCC(CBr)(CBr)CBr
3-BROMO-2,2-BIS(BROMOMETHYL)PROPANOL</v>
      </c>
    </row>
    <row r="35" spans="1:11" x14ac:dyDescent="0.35">
      <c r="A35" t="s">
        <v>60</v>
      </c>
      <c r="B35" t="s">
        <v>65</v>
      </c>
      <c r="C35" t="s">
        <v>62</v>
      </c>
      <c r="D35" t="s">
        <v>66</v>
      </c>
      <c r="E35" s="9">
        <v>7</v>
      </c>
      <c r="F35" s="9">
        <v>4</v>
      </c>
      <c r="G35" t="s">
        <v>19</v>
      </c>
      <c r="H35" t="s">
        <v>64</v>
      </c>
      <c r="I35" s="9">
        <v>1</v>
      </c>
      <c r="J35" t="str">
        <f t="shared" si="2"/>
        <v>O=P1(OCC(CBr)(CBr)CBr)OCC2(CO1)COP(=O)(OCC(CBr)(CBr)CBr)OC2
2,4,8,10-Tetraoxa-3,9-diphosphaspiro[5.5]undecane, 3,9-bis[3-bromo-2,2-bis(bromomethyl)propoxy]-, 3,9-dioxide</v>
      </c>
      <c r="K35" t="str">
        <f t="shared" si="3"/>
        <v>O=C(O)C(CBr)(CBr)CBr
3-bromo-2,2-bis(bromomethyl)propanoic Acid</v>
      </c>
    </row>
    <row r="36" spans="1:11" x14ac:dyDescent="0.35">
      <c r="A36" t="s">
        <v>101</v>
      </c>
      <c r="B36" t="s">
        <v>65</v>
      </c>
      <c r="D36" t="s">
        <v>66</v>
      </c>
      <c r="E36" s="9">
        <v>7</v>
      </c>
      <c r="F36" s="9">
        <v>4</v>
      </c>
      <c r="G36" t="s">
        <v>14</v>
      </c>
      <c r="H36" t="s">
        <v>6</v>
      </c>
      <c r="I36" s="9" t="s">
        <v>7</v>
      </c>
      <c r="J36" t="str">
        <f t="shared" si="2"/>
        <v>O=P1(OCC(CBr)(CBr)CBr)OCC2(CO1)COP(=O)(OCC(CBr)(CBr)CBr)OC2
2,4,8,10-Tetraoxa-3,9-diphosphaspiro[5.5]undecane, 3,9-bis[3-bromo-2,2-bis(bromomethyl)propoxy]-, 3,9-dioxide</v>
      </c>
      <c r="K36" t="str">
        <f t="shared" si="3"/>
        <v xml:space="preserve">O=P(O)(O)OCC(CBr)(CBr)CBr
</v>
      </c>
    </row>
    <row r="37" spans="1:11" x14ac:dyDescent="0.35">
      <c r="A37" t="s">
        <v>122</v>
      </c>
      <c r="B37" t="s">
        <v>95</v>
      </c>
      <c r="C37" t="s">
        <v>123</v>
      </c>
      <c r="D37" t="s">
        <v>125</v>
      </c>
      <c r="E37" s="9">
        <v>7</v>
      </c>
      <c r="F37" s="9">
        <v>5</v>
      </c>
      <c r="G37" t="s">
        <v>19</v>
      </c>
      <c r="H37" t="s">
        <v>124</v>
      </c>
      <c r="I37" s="9">
        <v>1</v>
      </c>
      <c r="J37" t="str">
        <f t="shared" si="2"/>
        <v>O=P(O)(O)OCC(Br)CBr
2,3-Dibromopropylphosphate</v>
      </c>
      <c r="K37" t="str">
        <f t="shared" si="3"/>
        <v>OCC(Br)CBr
2,3-Dibromo-1-propanol</v>
      </c>
    </row>
    <row r="38" spans="1:11" x14ac:dyDescent="0.35">
      <c r="A38" t="s">
        <v>133</v>
      </c>
      <c r="B38" t="s">
        <v>47</v>
      </c>
      <c r="C38" t="s">
        <v>134</v>
      </c>
      <c r="D38" t="s">
        <v>48</v>
      </c>
      <c r="E38" s="9">
        <v>1</v>
      </c>
      <c r="F38" s="9">
        <v>6</v>
      </c>
      <c r="G38" t="s">
        <v>19</v>
      </c>
      <c r="H38" t="s">
        <v>135</v>
      </c>
      <c r="I38" s="9">
        <v>1</v>
      </c>
      <c r="J38" t="str">
        <f t="shared" si="2"/>
        <v>O=P(OCCCl)(OCCCl)OCCCl
Tris(2-chloroethyl) phosphate</v>
      </c>
      <c r="K38" t="str">
        <f t="shared" si="3"/>
        <v>OCCCl
2-chloroethanol</v>
      </c>
    </row>
    <row r="39" spans="1:11" x14ac:dyDescent="0.35">
      <c r="A39" t="s">
        <v>80</v>
      </c>
      <c r="B39" t="s">
        <v>47</v>
      </c>
      <c r="C39" t="s">
        <v>81</v>
      </c>
      <c r="D39" t="s">
        <v>48</v>
      </c>
      <c r="E39" s="9">
        <v>3</v>
      </c>
      <c r="F39" s="9">
        <v>6</v>
      </c>
      <c r="G39" t="s">
        <v>19</v>
      </c>
      <c r="H39" t="s">
        <v>6</v>
      </c>
      <c r="I39" s="9" t="s">
        <v>7</v>
      </c>
      <c r="J39" t="str">
        <f t="shared" si="2"/>
        <v>O=P(OCCCl)(OCCCl)OCCCl
Tris(2-chloroethyl) phosphate</v>
      </c>
      <c r="K39" t="str">
        <f t="shared" si="3"/>
        <v>O=CCCl
CHLOROACETALDEHYDE</v>
      </c>
    </row>
    <row r="40" spans="1:11" x14ac:dyDescent="0.35">
      <c r="A40" t="s">
        <v>44</v>
      </c>
      <c r="B40" t="s">
        <v>47</v>
      </c>
      <c r="D40" t="s">
        <v>48</v>
      </c>
      <c r="E40" s="9">
        <v>5</v>
      </c>
      <c r="F40" s="9">
        <v>6</v>
      </c>
      <c r="G40" t="s">
        <v>6</v>
      </c>
      <c r="H40" t="s">
        <v>42</v>
      </c>
      <c r="I40" s="9">
        <v>2</v>
      </c>
      <c r="J40" t="str">
        <f t="shared" si="2"/>
        <v>O=P(OCCCl)(OCCCl)OCCCl
Tris(2-chloroethyl) phosphate</v>
      </c>
      <c r="K40" t="str">
        <f t="shared" si="3"/>
        <v xml:space="preserve">NC(CCC(=O)NC(CSCCCl)C(=O)NCC(=O)O)C(=O)O
</v>
      </c>
    </row>
    <row r="41" spans="1:11" x14ac:dyDescent="0.35">
      <c r="A41" t="s">
        <v>53</v>
      </c>
      <c r="B41" t="s">
        <v>47</v>
      </c>
      <c r="D41" t="s">
        <v>48</v>
      </c>
      <c r="E41" s="9">
        <v>5</v>
      </c>
      <c r="F41" s="9">
        <v>6</v>
      </c>
      <c r="G41" t="s">
        <v>6</v>
      </c>
      <c r="H41" t="s">
        <v>42</v>
      </c>
      <c r="I41" s="9">
        <v>2</v>
      </c>
      <c r="J41" t="str">
        <f t="shared" si="2"/>
        <v>O=P(OCCCl)(OCCCl)OCCCl
Tris(2-chloroethyl) phosphate</v>
      </c>
      <c r="K41" t="str">
        <f t="shared" si="3"/>
        <v xml:space="preserve">NC(CCC(=O)NC(CSCCOP(=O)(OCCCl)OCCCl)C(=O)NCC(=O)O)C(=O)O
</v>
      </c>
    </row>
    <row r="42" spans="1:11" x14ac:dyDescent="0.35">
      <c r="A42" t="s">
        <v>82</v>
      </c>
      <c r="B42" t="s">
        <v>47</v>
      </c>
      <c r="C42" t="s">
        <v>83</v>
      </c>
      <c r="D42" t="s">
        <v>48</v>
      </c>
      <c r="E42" s="9">
        <v>7</v>
      </c>
      <c r="F42" s="9">
        <v>6</v>
      </c>
      <c r="G42" t="s">
        <v>77</v>
      </c>
      <c r="H42" t="s">
        <v>84</v>
      </c>
      <c r="I42" s="9">
        <v>1</v>
      </c>
      <c r="J42" t="str">
        <f t="shared" si="2"/>
        <v>O=P(OCCCl)(OCCCl)OCCCl
Tris(2-chloroethyl) phosphate</v>
      </c>
      <c r="K42" t="str">
        <f t="shared" si="3"/>
        <v>O=CCOP(=O)(OCCCl)OCCCl
bis(2-chloroethyl) phosphate</v>
      </c>
    </row>
    <row r="43" spans="1:11" x14ac:dyDescent="0.35">
      <c r="A43" t="s">
        <v>109</v>
      </c>
      <c r="B43" t="s">
        <v>47</v>
      </c>
      <c r="C43" t="s">
        <v>83</v>
      </c>
      <c r="D43" t="s">
        <v>48</v>
      </c>
      <c r="E43" s="9">
        <v>7</v>
      </c>
      <c r="F43" s="9">
        <v>6</v>
      </c>
      <c r="G43" t="s">
        <v>110</v>
      </c>
      <c r="H43" t="s">
        <v>20</v>
      </c>
      <c r="I43" s="9">
        <v>1</v>
      </c>
      <c r="J43" t="str">
        <f t="shared" si="2"/>
        <v>O=P(OCCCl)(OCCCl)OCCCl
Tris(2-chloroethyl) phosphate</v>
      </c>
      <c r="K43" t="str">
        <f t="shared" si="3"/>
        <v>O=P(O)(OCCCl)OCCCl
bis(2-chloroethyl) phosphate</v>
      </c>
    </row>
    <row r="44" spans="1:11" x14ac:dyDescent="0.35">
      <c r="A44" t="s">
        <v>112</v>
      </c>
      <c r="B44" t="s">
        <v>47</v>
      </c>
      <c r="D44" t="s">
        <v>48</v>
      </c>
      <c r="E44" s="9">
        <v>7</v>
      </c>
      <c r="F44" s="9">
        <v>6</v>
      </c>
      <c r="G44" t="s">
        <v>6</v>
      </c>
      <c r="H44" t="s">
        <v>111</v>
      </c>
      <c r="I44" s="9">
        <v>1</v>
      </c>
      <c r="J44" t="str">
        <f t="shared" si="2"/>
        <v>O=P(OCCCl)(OCCCl)OCCCl
Tris(2-chloroethyl) phosphate</v>
      </c>
      <c r="K44" t="str">
        <f t="shared" si="3"/>
        <v xml:space="preserve">O=P(OC=CCl)(OCCCl)OCCCl
</v>
      </c>
    </row>
    <row r="45" spans="1:11" x14ac:dyDescent="0.35">
      <c r="A45" t="s">
        <v>114</v>
      </c>
      <c r="B45" t="s">
        <v>47</v>
      </c>
      <c r="D45" t="s">
        <v>48</v>
      </c>
      <c r="E45" s="9">
        <v>7</v>
      </c>
      <c r="F45" s="9">
        <v>6</v>
      </c>
      <c r="G45" t="s">
        <v>6</v>
      </c>
      <c r="H45" t="s">
        <v>113</v>
      </c>
      <c r="I45" s="9">
        <v>1</v>
      </c>
      <c r="J45" t="str">
        <f t="shared" si="2"/>
        <v>O=P(OCCCl)(OCCCl)OCCCl
Tris(2-chloroethyl) phosphate</v>
      </c>
      <c r="K45" t="str">
        <f t="shared" si="3"/>
        <v xml:space="preserve">O=P(OCCCl)(OCCCl)OC(O)CCl
</v>
      </c>
    </row>
    <row r="46" spans="1:11" x14ac:dyDescent="0.35">
      <c r="A46" t="s">
        <v>115</v>
      </c>
      <c r="B46" t="s">
        <v>47</v>
      </c>
      <c r="D46" t="s">
        <v>48</v>
      </c>
      <c r="E46" s="9">
        <v>7</v>
      </c>
      <c r="F46" s="9">
        <v>6</v>
      </c>
      <c r="G46" t="s">
        <v>116</v>
      </c>
      <c r="H46" t="s">
        <v>113</v>
      </c>
      <c r="I46" s="9">
        <v>1</v>
      </c>
      <c r="J46" t="str">
        <f t="shared" si="2"/>
        <v>O=P(OCCCl)(OCCCl)OCCCl
Tris(2-chloroethyl) phosphate</v>
      </c>
      <c r="K46" t="str">
        <f t="shared" si="3"/>
        <v xml:space="preserve">O=P(OCCCl)(OCCCl)OCC(O)Cl
</v>
      </c>
    </row>
    <row r="47" spans="1:11" x14ac:dyDescent="0.35">
      <c r="A47" t="s">
        <v>117</v>
      </c>
      <c r="B47" t="s">
        <v>47</v>
      </c>
      <c r="C47" t="s">
        <v>118</v>
      </c>
      <c r="D47" t="s">
        <v>48</v>
      </c>
      <c r="E47" s="9">
        <v>7</v>
      </c>
      <c r="F47" s="9">
        <v>6</v>
      </c>
      <c r="G47" t="s">
        <v>77</v>
      </c>
      <c r="H47" t="s">
        <v>119</v>
      </c>
      <c r="I47" s="9">
        <v>1</v>
      </c>
      <c r="J47" t="str">
        <f t="shared" si="2"/>
        <v>O=P(OCCCl)(OCCCl)OCCCl
Tris(2-chloroethyl) phosphate</v>
      </c>
      <c r="K47" t="str">
        <f t="shared" si="3"/>
        <v>O=P(OCCO)(OCCCl)OCCCl
bis(2-chloroethyl) 2-hydroxyethyl phosphate</v>
      </c>
    </row>
    <row r="48" spans="1:11" x14ac:dyDescent="0.35">
      <c r="A48" t="s">
        <v>54</v>
      </c>
      <c r="B48" t="s">
        <v>47</v>
      </c>
      <c r="C48" t="s">
        <v>55</v>
      </c>
      <c r="D48" t="s">
        <v>48</v>
      </c>
      <c r="E48" s="9">
        <v>7</v>
      </c>
      <c r="F48" s="9">
        <v>6</v>
      </c>
      <c r="G48" t="s">
        <v>6</v>
      </c>
      <c r="H48" t="s">
        <v>42</v>
      </c>
      <c r="I48" s="9" t="s">
        <v>7</v>
      </c>
      <c r="J48" t="str">
        <f t="shared" si="2"/>
        <v>O=P(OCCCl)(OCCCl)OCCCl
Tris(2-chloroethyl) phosphate</v>
      </c>
      <c r="K48" t="str">
        <f t="shared" si="3"/>
        <v>O=[PH](OCCCl)OCCCl
Ethanol, 2-chloro-, phosphite (2:1)</v>
      </c>
    </row>
    <row r="49" spans="1:11" x14ac:dyDescent="0.35">
      <c r="A49" t="s">
        <v>75</v>
      </c>
      <c r="B49" t="s">
        <v>47</v>
      </c>
      <c r="C49" t="s">
        <v>76</v>
      </c>
      <c r="D49" t="s">
        <v>48</v>
      </c>
      <c r="E49" s="9">
        <v>7</v>
      </c>
      <c r="F49" s="9">
        <v>6</v>
      </c>
      <c r="G49" t="s">
        <v>77</v>
      </c>
      <c r="H49" t="s">
        <v>6</v>
      </c>
      <c r="I49" s="9" t="s">
        <v>7</v>
      </c>
      <c r="J49" t="str">
        <f t="shared" si="2"/>
        <v>O=P(OCCCl)(OCCCl)OCCCl
Tris(2-chloroethyl) phosphate</v>
      </c>
      <c r="K49" t="str">
        <f t="shared" si="3"/>
        <v>O=C(O)COP(=O)(OCCCl)OCCCl
{[Bis(2-chloroethoxy)phosphoryl]oxy}acetic acid</v>
      </c>
    </row>
    <row r="50" spans="1:11" x14ac:dyDescent="0.35">
      <c r="A50" t="s">
        <v>104</v>
      </c>
      <c r="B50" t="s">
        <v>47</v>
      </c>
      <c r="C50" t="s">
        <v>105</v>
      </c>
      <c r="D50" t="s">
        <v>48</v>
      </c>
      <c r="E50" s="9">
        <v>7</v>
      </c>
      <c r="F50" s="9">
        <v>6</v>
      </c>
      <c r="G50" t="s">
        <v>14</v>
      </c>
      <c r="H50" t="s">
        <v>6</v>
      </c>
      <c r="I50" s="9" t="s">
        <v>7</v>
      </c>
      <c r="J50" t="str">
        <f t="shared" si="2"/>
        <v>O=P(OCCCl)(OCCCl)OCCCl
Tris(2-chloroethyl) phosphate</v>
      </c>
      <c r="K50" t="str">
        <f t="shared" si="3"/>
        <v>O=P(O)(O)OCCCl
2-chloroethyl dihydrogen phosphate</v>
      </c>
    </row>
    <row r="51" spans="1:11" x14ac:dyDescent="0.35">
      <c r="A51" t="s">
        <v>67</v>
      </c>
      <c r="B51" t="s">
        <v>47</v>
      </c>
      <c r="C51" t="s">
        <v>68</v>
      </c>
      <c r="D51" t="s">
        <v>48</v>
      </c>
      <c r="E51" s="9">
        <v>8</v>
      </c>
      <c r="F51" s="9">
        <v>6</v>
      </c>
      <c r="G51" t="s">
        <v>19</v>
      </c>
      <c r="H51" t="s">
        <v>6</v>
      </c>
      <c r="I51" s="9" t="s">
        <v>7</v>
      </c>
      <c r="J51" t="str">
        <f t="shared" si="2"/>
        <v>O=P(OCCCl)(OCCCl)OCCCl
Tris(2-chloroethyl) phosphate</v>
      </c>
      <c r="K51" t="str">
        <f t="shared" si="3"/>
        <v>O=C(O)CCl
chloroacetic acid</v>
      </c>
    </row>
    <row r="52" spans="1:11" x14ac:dyDescent="0.35">
      <c r="A52" t="s">
        <v>128</v>
      </c>
      <c r="B52" t="s">
        <v>2</v>
      </c>
      <c r="C52" t="s">
        <v>18</v>
      </c>
      <c r="D52" t="s">
        <v>130</v>
      </c>
      <c r="E52" s="9">
        <v>10</v>
      </c>
      <c r="F52" s="9">
        <v>7</v>
      </c>
      <c r="G52" t="s">
        <v>19</v>
      </c>
      <c r="H52" t="s">
        <v>20</v>
      </c>
      <c r="I52" s="9">
        <v>1</v>
      </c>
      <c r="J52" t="str">
        <f t="shared" si="2"/>
        <v>CC(CCl)OP(=O)(OC(C)CCl)OC(C)CCl
Tris(2,3-dichloropropyl)phosphate</v>
      </c>
      <c r="K52" t="str">
        <f t="shared" si="3"/>
        <v>OCC(Cl)CCl
bis(1-Chloropropan-2-yl) hydrogen phosphate</v>
      </c>
    </row>
    <row r="53" spans="1:11" x14ac:dyDescent="0.35">
      <c r="A53" t="s">
        <v>1</v>
      </c>
      <c r="B53" t="s">
        <v>2</v>
      </c>
      <c r="C53" t="s">
        <v>3</v>
      </c>
      <c r="D53" t="s">
        <v>4</v>
      </c>
      <c r="E53" s="9">
        <v>4</v>
      </c>
      <c r="F53" s="9">
        <v>7</v>
      </c>
      <c r="G53" t="s">
        <v>5</v>
      </c>
      <c r="H53" t="s">
        <v>6</v>
      </c>
      <c r="I53" s="9" t="s">
        <v>7</v>
      </c>
      <c r="J53" t="str">
        <f t="shared" si="2"/>
        <v>CC(CCl)OP(=O)(OC(C)CCl)OC(C)CCl
Tris(2-chloroisopropyl)phosphate</v>
      </c>
      <c r="K53" t="str">
        <f t="shared" si="3"/>
        <v>CC(=O)CCl
Chloroacetone</v>
      </c>
    </row>
    <row r="54" spans="1:11" x14ac:dyDescent="0.35">
      <c r="A54" t="s">
        <v>17</v>
      </c>
      <c r="B54" t="s">
        <v>2</v>
      </c>
      <c r="C54" t="s">
        <v>18</v>
      </c>
      <c r="D54" t="s">
        <v>4</v>
      </c>
      <c r="E54" s="9">
        <v>7</v>
      </c>
      <c r="F54" s="9">
        <v>7</v>
      </c>
      <c r="G54" t="s">
        <v>19</v>
      </c>
      <c r="H54" t="s">
        <v>20</v>
      </c>
      <c r="I54" s="9">
        <v>1</v>
      </c>
      <c r="J54" t="str">
        <f t="shared" si="2"/>
        <v>CC(CCl)OP(=O)(OC(C)CCl)OC(C)CCl
Tris(2-chloroisopropyl)phosphate</v>
      </c>
      <c r="K54" t="str">
        <f t="shared" si="3"/>
        <v>CC(CCl)OP(=O)(O)OC(C)CCl
bis(1-Chloropropan-2-yl) hydrogen phosphate</v>
      </c>
    </row>
    <row r="55" spans="1:11" x14ac:dyDescent="0.35">
      <c r="A55" t="s">
        <v>94</v>
      </c>
      <c r="B55" t="s">
        <v>2</v>
      </c>
      <c r="D55" t="s">
        <v>4</v>
      </c>
      <c r="E55" s="9">
        <v>7</v>
      </c>
      <c r="F55" s="9">
        <v>7</v>
      </c>
      <c r="G55" t="s">
        <v>14</v>
      </c>
      <c r="H55" t="s">
        <v>20</v>
      </c>
      <c r="I55" s="9">
        <v>1</v>
      </c>
      <c r="J55" t="str">
        <f t="shared" si="2"/>
        <v>CC(CCl)OP(=O)(OC(C)CCl)OC(C)CCl
Tris(2-chloroisopropyl)phosphate</v>
      </c>
      <c r="K55" t="str">
        <f t="shared" si="3"/>
        <v xml:space="preserve">O=P(O)(O)OC(CO)CCl
</v>
      </c>
    </row>
    <row r="56" spans="1:11" x14ac:dyDescent="0.35">
      <c r="A56" t="s">
        <v>12</v>
      </c>
      <c r="B56" t="s">
        <v>2</v>
      </c>
      <c r="C56" t="s">
        <v>13</v>
      </c>
      <c r="D56" t="s">
        <v>4</v>
      </c>
      <c r="E56" s="9">
        <v>7</v>
      </c>
      <c r="F56" s="9">
        <v>7</v>
      </c>
      <c r="G56" t="s">
        <v>14</v>
      </c>
      <c r="H56" t="s">
        <v>6</v>
      </c>
      <c r="I56" s="9" t="s">
        <v>7</v>
      </c>
      <c r="J56" t="str">
        <f t="shared" si="2"/>
        <v>CC(CCl)OP(=O)(OC(C)CCl)OC(C)CCl
Tris(2-chloroisopropyl)phosphate</v>
      </c>
      <c r="K56" t="str">
        <f t="shared" si="3"/>
        <v>CC(CCl)OP(=O)(O)O
1-chloropropan-2-yl dihydrogen phosphate</v>
      </c>
    </row>
    <row r="57" spans="1:11" x14ac:dyDescent="0.35">
      <c r="A57" t="s">
        <v>37</v>
      </c>
      <c r="B57" t="s">
        <v>2</v>
      </c>
      <c r="C57" t="s">
        <v>38</v>
      </c>
      <c r="D57" t="s">
        <v>4</v>
      </c>
      <c r="E57" s="9">
        <v>10</v>
      </c>
      <c r="F57" s="9">
        <v>7</v>
      </c>
      <c r="G57" t="s">
        <v>19</v>
      </c>
      <c r="H57" t="s">
        <v>20</v>
      </c>
      <c r="I57" s="9">
        <v>1</v>
      </c>
      <c r="J57" t="str">
        <f t="shared" si="2"/>
        <v>CC(CCl)OP(=O)(OC(C)CCl)OC(C)CCl
Tris(2-chloroisopropyl)phosphate</v>
      </c>
      <c r="K57" t="str">
        <f t="shared" si="3"/>
        <v>CC(O)CCl
1-Chloro-2-propanol</v>
      </c>
    </row>
    <row r="58" spans="1:11" x14ac:dyDescent="0.35">
      <c r="A58" t="s">
        <v>17</v>
      </c>
      <c r="B58" t="s">
        <v>15</v>
      </c>
      <c r="C58" t="s">
        <v>18</v>
      </c>
      <c r="D58" t="s">
        <v>16</v>
      </c>
      <c r="E58" s="9">
        <v>7</v>
      </c>
      <c r="F58" s="9">
        <v>7</v>
      </c>
      <c r="G58" t="s">
        <v>19</v>
      </c>
      <c r="H58" t="s">
        <v>20</v>
      </c>
      <c r="I58" s="9">
        <v>1</v>
      </c>
      <c r="J58" t="str">
        <f t="shared" si="2"/>
        <v>CC(CCl)OP(=O)(OCCOP(=O)(OC(C)CCl)OC(C)CCl)OC(C)CCl
Tetrakis(1-chloropropan-2-yl) ethane-1,2-diyl bis(phosphate)</v>
      </c>
      <c r="K58" t="str">
        <f t="shared" si="3"/>
        <v>CC(CCl)OP(=O)(O)OC(C)CCl
bis(1-Chloropropan-2-yl) hydrogen phosphate</v>
      </c>
    </row>
    <row r="59" spans="1:11" x14ac:dyDescent="0.35">
      <c r="A59" t="s">
        <v>94</v>
      </c>
      <c r="B59" t="s">
        <v>15</v>
      </c>
      <c r="D59" t="s">
        <v>16</v>
      </c>
      <c r="E59" s="9">
        <v>7</v>
      </c>
      <c r="F59" s="9">
        <v>7</v>
      </c>
      <c r="G59" t="s">
        <v>14</v>
      </c>
      <c r="H59" t="s">
        <v>20</v>
      </c>
      <c r="I59" s="9">
        <v>1</v>
      </c>
      <c r="J59" t="str">
        <f t="shared" si="2"/>
        <v>CC(CCl)OP(=O)(OCCOP(=O)(OC(C)CCl)OC(C)CCl)OC(C)CCl
Tetrakis(1-chloropropan-2-yl) ethane-1,2-diyl bis(phosphate)</v>
      </c>
      <c r="K59" t="str">
        <f t="shared" si="3"/>
        <v xml:space="preserve">O=P(O)(O)OC(CO)CCl
</v>
      </c>
    </row>
    <row r="60" spans="1:11" x14ac:dyDescent="0.35">
      <c r="A60" t="s">
        <v>12</v>
      </c>
      <c r="B60" t="s">
        <v>15</v>
      </c>
      <c r="C60" t="s">
        <v>13</v>
      </c>
      <c r="D60" t="s">
        <v>16</v>
      </c>
      <c r="E60" s="9">
        <v>7</v>
      </c>
      <c r="F60" s="9">
        <v>7</v>
      </c>
      <c r="G60" t="s">
        <v>14</v>
      </c>
      <c r="H60" t="s">
        <v>6</v>
      </c>
      <c r="I60" s="9" t="s">
        <v>7</v>
      </c>
      <c r="J60" t="str">
        <f t="shared" si="2"/>
        <v>CC(CCl)OP(=O)(OCCOP(=O)(OC(C)CCl)OC(C)CCl)OC(C)CCl
Tetrakis(1-chloropropan-2-yl) ethane-1,2-diyl bis(phosphate)</v>
      </c>
      <c r="K60" t="str">
        <f t="shared" si="3"/>
        <v>CC(CCl)OP(=O)(O)O
1-chloropropan-2-yl dihydrogen phosphate</v>
      </c>
    </row>
    <row r="61" spans="1:11" x14ac:dyDescent="0.35">
      <c r="A61" t="s">
        <v>37</v>
      </c>
      <c r="B61" t="s">
        <v>15</v>
      </c>
      <c r="C61" t="s">
        <v>38</v>
      </c>
      <c r="D61" t="s">
        <v>16</v>
      </c>
      <c r="E61" s="9">
        <v>10</v>
      </c>
      <c r="F61" s="9">
        <v>7</v>
      </c>
      <c r="G61" t="s">
        <v>19</v>
      </c>
      <c r="H61" t="s">
        <v>20</v>
      </c>
      <c r="I61" s="9">
        <v>1</v>
      </c>
      <c r="J61" t="str">
        <f t="shared" si="2"/>
        <v>CC(CCl)OP(=O)(OCCOP(=O)(OC(C)CCl)OC(C)CCl)OC(C)CCl
Tetrakis(1-chloropropan-2-yl) ethane-1,2-diyl bis(phosphate)</v>
      </c>
      <c r="K61" t="str">
        <f t="shared" si="3"/>
        <v>CC(O)CCl
1-Chloro-2-propanol</v>
      </c>
    </row>
    <row r="62" spans="1:11" x14ac:dyDescent="0.35">
      <c r="A62" t="s">
        <v>1</v>
      </c>
      <c r="B62" t="s">
        <v>8</v>
      </c>
      <c r="C62" t="s">
        <v>3</v>
      </c>
      <c r="D62" t="s">
        <v>9</v>
      </c>
      <c r="E62" s="9">
        <v>4</v>
      </c>
      <c r="F62" s="9">
        <v>7</v>
      </c>
      <c r="G62" t="s">
        <v>5</v>
      </c>
      <c r="H62" t="s">
        <v>6</v>
      </c>
      <c r="I62" s="9" t="s">
        <v>7</v>
      </c>
      <c r="J62" t="str">
        <f t="shared" si="2"/>
        <v>CC(Cl)COP(=O)(OC(C)CCl)OC(C)CCl
Bis(2-chloro-1-methylethyl) 2-chloropropyl phosphate</v>
      </c>
      <c r="K62" t="str">
        <f t="shared" si="3"/>
        <v>CC(=O)CCl
Chloroacetone</v>
      </c>
    </row>
    <row r="63" spans="1:11" x14ac:dyDescent="0.35">
      <c r="A63" t="s">
        <v>29</v>
      </c>
      <c r="B63" t="s">
        <v>8</v>
      </c>
      <c r="C63" t="s">
        <v>30</v>
      </c>
      <c r="D63" t="s">
        <v>9</v>
      </c>
      <c r="E63" s="9">
        <v>4</v>
      </c>
      <c r="F63" s="9">
        <v>7</v>
      </c>
      <c r="G63" t="s">
        <v>19</v>
      </c>
      <c r="H63" t="s">
        <v>6</v>
      </c>
      <c r="I63" s="9" t="s">
        <v>7</v>
      </c>
      <c r="J63" t="str">
        <f t="shared" si="2"/>
        <v>CC(Cl)COP(=O)(OC(C)CCl)OC(C)CCl
Bis(2-chloro-1-methylethyl) 2-chloropropyl phosphate</v>
      </c>
      <c r="K63" t="str">
        <f t="shared" si="3"/>
        <v>CC(Cl)C=O
2-Chloropropanal</v>
      </c>
    </row>
    <row r="64" spans="1:11" x14ac:dyDescent="0.35">
      <c r="A64" t="s">
        <v>17</v>
      </c>
      <c r="B64" t="s">
        <v>8</v>
      </c>
      <c r="C64" t="s">
        <v>18</v>
      </c>
      <c r="D64" t="s">
        <v>9</v>
      </c>
      <c r="E64" s="9">
        <v>7</v>
      </c>
      <c r="F64" s="9">
        <v>7</v>
      </c>
      <c r="G64" t="s">
        <v>19</v>
      </c>
      <c r="H64" t="s">
        <v>20</v>
      </c>
      <c r="I64" s="9">
        <v>1</v>
      </c>
      <c r="J64" t="str">
        <f t="shared" si="2"/>
        <v>CC(Cl)COP(=O)(OC(C)CCl)OC(C)CCl
Bis(2-chloro-1-methylethyl) 2-chloropropyl phosphate</v>
      </c>
      <c r="K64" t="str">
        <f t="shared" si="3"/>
        <v>CC(CCl)OP(=O)(O)OC(C)CCl
bis(1-Chloropropan-2-yl) hydrogen phosphate</v>
      </c>
    </row>
    <row r="65" spans="1:11" x14ac:dyDescent="0.35">
      <c r="A65" t="s">
        <v>34</v>
      </c>
      <c r="B65" t="s">
        <v>8</v>
      </c>
      <c r="D65" t="s">
        <v>9</v>
      </c>
      <c r="E65" s="9">
        <v>7</v>
      </c>
      <c r="F65" s="9">
        <v>7</v>
      </c>
      <c r="G65" t="s">
        <v>19</v>
      </c>
      <c r="H65" t="s">
        <v>20</v>
      </c>
      <c r="I65" s="9">
        <v>1</v>
      </c>
      <c r="J65" t="str">
        <f t="shared" si="2"/>
        <v>CC(Cl)COP(=O)(OC(C)CCl)OC(C)CCl
Bis(2-chloro-1-methylethyl) 2-chloropropyl phosphate</v>
      </c>
      <c r="K65" t="str">
        <f t="shared" si="3"/>
        <v xml:space="preserve">CC(Cl)COP(=O)(O)OC(C)CCl
</v>
      </c>
    </row>
    <row r="66" spans="1:11" x14ac:dyDescent="0.35">
      <c r="A66" t="s">
        <v>94</v>
      </c>
      <c r="B66" t="s">
        <v>8</v>
      </c>
      <c r="D66" t="s">
        <v>9</v>
      </c>
      <c r="E66" s="9">
        <v>7</v>
      </c>
      <c r="F66" s="9">
        <v>7</v>
      </c>
      <c r="G66" t="s">
        <v>14</v>
      </c>
      <c r="H66" t="s">
        <v>20</v>
      </c>
      <c r="I66" s="9">
        <v>1</v>
      </c>
      <c r="J66" t="str">
        <f t="shared" ref="J66:J97" si="4" xml:space="preserve"> B66 &amp; CHAR(10) &amp; D66</f>
        <v>CC(Cl)COP(=O)(OC(C)CCl)OC(C)CCl
Bis(2-chloro-1-methylethyl) 2-chloropropyl phosphate</v>
      </c>
      <c r="K66" t="str">
        <f t="shared" ref="K66:K97" si="5" xml:space="preserve"> A66 &amp; CHAR(10) &amp; C66</f>
        <v xml:space="preserve">O=P(O)(O)OC(CO)CCl
</v>
      </c>
    </row>
    <row r="67" spans="1:11" x14ac:dyDescent="0.35">
      <c r="A67" t="s">
        <v>12</v>
      </c>
      <c r="B67" t="s">
        <v>8</v>
      </c>
      <c r="C67" t="s">
        <v>13</v>
      </c>
      <c r="D67" t="s">
        <v>9</v>
      </c>
      <c r="E67" s="9">
        <v>7</v>
      </c>
      <c r="F67" s="9">
        <v>7</v>
      </c>
      <c r="G67" t="s">
        <v>14</v>
      </c>
      <c r="H67" t="s">
        <v>6</v>
      </c>
      <c r="I67" s="9" t="s">
        <v>7</v>
      </c>
      <c r="J67" t="str">
        <f t="shared" si="4"/>
        <v>CC(Cl)COP(=O)(OC(C)CCl)OC(C)CCl
Bis(2-chloro-1-methylethyl) 2-chloropropyl phosphate</v>
      </c>
      <c r="K67" t="str">
        <f t="shared" si="5"/>
        <v>CC(CCl)OP(=O)(O)O
1-chloropropan-2-yl dihydrogen phosphate</v>
      </c>
    </row>
    <row r="68" spans="1:11" x14ac:dyDescent="0.35">
      <c r="A68" t="s">
        <v>33</v>
      </c>
      <c r="B68" t="s">
        <v>8</v>
      </c>
      <c r="D68" t="s">
        <v>9</v>
      </c>
      <c r="E68" s="9">
        <v>7</v>
      </c>
      <c r="F68" s="9">
        <v>7</v>
      </c>
      <c r="G68" t="s">
        <v>14</v>
      </c>
      <c r="H68" t="s">
        <v>6</v>
      </c>
      <c r="I68" s="9" t="s">
        <v>7</v>
      </c>
      <c r="J68" t="str">
        <f t="shared" si="4"/>
        <v>CC(Cl)COP(=O)(OC(C)CCl)OC(C)CCl
Bis(2-chloro-1-methylethyl) 2-chloropropyl phosphate</v>
      </c>
      <c r="K68" t="str">
        <f t="shared" si="5"/>
        <v xml:space="preserve">CC(Cl)COP(=O)(O)O
</v>
      </c>
    </row>
    <row r="69" spans="1:11" x14ac:dyDescent="0.35">
      <c r="A69" t="s">
        <v>102</v>
      </c>
      <c r="B69" t="s">
        <v>8</v>
      </c>
      <c r="D69" t="s">
        <v>9</v>
      </c>
      <c r="E69" s="9">
        <v>7</v>
      </c>
      <c r="F69" s="9">
        <v>7</v>
      </c>
      <c r="G69" t="s">
        <v>103</v>
      </c>
      <c r="H69" t="s">
        <v>6</v>
      </c>
      <c r="I69" s="9" t="s">
        <v>7</v>
      </c>
      <c r="J69" t="str">
        <f t="shared" si="4"/>
        <v>CC(Cl)COP(=O)(OC(C)CCl)OC(C)CCl
Bis(2-chloro-1-methylethyl) 2-chloropropyl phosphate</v>
      </c>
      <c r="K69" t="str">
        <f t="shared" si="5"/>
        <v xml:space="preserve">O=P(O)(O)OCC(Cl)CO
</v>
      </c>
    </row>
    <row r="70" spans="1:11" x14ac:dyDescent="0.35">
      <c r="A70" t="s">
        <v>25</v>
      </c>
      <c r="B70" t="s">
        <v>8</v>
      </c>
      <c r="C70" t="s">
        <v>26</v>
      </c>
      <c r="D70" t="s">
        <v>9</v>
      </c>
      <c r="E70" s="9">
        <v>9</v>
      </c>
      <c r="F70" s="9">
        <v>7</v>
      </c>
      <c r="G70" t="s">
        <v>19</v>
      </c>
      <c r="H70" t="s">
        <v>6</v>
      </c>
      <c r="I70" s="9" t="s">
        <v>7</v>
      </c>
      <c r="J70" t="str">
        <f t="shared" si="4"/>
        <v>CC(Cl)COP(=O)(OC(C)CCl)OC(C)CCl
Bis(2-chloro-1-methylethyl) 2-chloropropyl phosphate</v>
      </c>
      <c r="K70" t="str">
        <f t="shared" si="5"/>
        <v>CC(Cl)C(=O)O
2-Chloropropionic acid</v>
      </c>
    </row>
    <row r="71" spans="1:11" x14ac:dyDescent="0.35">
      <c r="A71" t="s">
        <v>31</v>
      </c>
      <c r="B71" t="s">
        <v>8</v>
      </c>
      <c r="C71" t="s">
        <v>32</v>
      </c>
      <c r="D71" t="s">
        <v>9</v>
      </c>
      <c r="E71" s="9">
        <v>10</v>
      </c>
      <c r="F71" s="9">
        <v>7</v>
      </c>
      <c r="G71" t="s">
        <v>19</v>
      </c>
      <c r="H71" t="s">
        <v>20</v>
      </c>
      <c r="I71" s="9">
        <v>1</v>
      </c>
      <c r="J71" t="str">
        <f t="shared" si="4"/>
        <v>CC(Cl)COP(=O)(OC(C)CCl)OC(C)CCl
Bis(2-chloro-1-methylethyl) 2-chloropropyl phosphate</v>
      </c>
      <c r="K71" t="str">
        <f t="shared" si="5"/>
        <v>CC(Cl)CO
2-Chloropropan-1-ol</v>
      </c>
    </row>
    <row r="72" spans="1:11" x14ac:dyDescent="0.35">
      <c r="A72" t="s">
        <v>37</v>
      </c>
      <c r="B72" t="s">
        <v>8</v>
      </c>
      <c r="C72" t="s">
        <v>38</v>
      </c>
      <c r="D72" t="s">
        <v>9</v>
      </c>
      <c r="E72" s="9">
        <v>10</v>
      </c>
      <c r="F72" s="9">
        <v>7</v>
      </c>
      <c r="G72" t="s">
        <v>19</v>
      </c>
      <c r="H72" t="s">
        <v>20</v>
      </c>
      <c r="I72" s="9">
        <v>1</v>
      </c>
      <c r="J72" t="str">
        <f t="shared" si="4"/>
        <v>CC(Cl)COP(=O)(OC(C)CCl)OC(C)CCl
Bis(2-chloro-1-methylethyl) 2-chloropropyl phosphate</v>
      </c>
      <c r="K72" t="str">
        <f t="shared" si="5"/>
        <v>CC(O)CCl
1-Chloro-2-propanol</v>
      </c>
    </row>
    <row r="73" spans="1:11" x14ac:dyDescent="0.35">
      <c r="A73" t="s">
        <v>1</v>
      </c>
      <c r="B73" t="s">
        <v>10</v>
      </c>
      <c r="C73" t="s">
        <v>3</v>
      </c>
      <c r="D73" t="s">
        <v>11</v>
      </c>
      <c r="E73" s="9">
        <v>4</v>
      </c>
      <c r="F73" s="9">
        <v>7</v>
      </c>
      <c r="G73" t="s">
        <v>5</v>
      </c>
      <c r="H73" t="s">
        <v>6</v>
      </c>
      <c r="I73" s="9" t="s">
        <v>7</v>
      </c>
      <c r="J73" t="str">
        <f t="shared" si="4"/>
        <v>CC(Cl)COP(=O)(OCC(C)Cl)OC(C)CCl
(2-Chloro-1-methylethyl) bis(2-chloropropyl) phosphate</v>
      </c>
      <c r="K73" t="str">
        <f t="shared" si="5"/>
        <v>CC(=O)CCl
Chloroacetone</v>
      </c>
    </row>
    <row r="74" spans="1:11" x14ac:dyDescent="0.35">
      <c r="A74" t="s">
        <v>29</v>
      </c>
      <c r="B74" t="s">
        <v>10</v>
      </c>
      <c r="C74" t="s">
        <v>30</v>
      </c>
      <c r="D74" t="s">
        <v>11</v>
      </c>
      <c r="E74" s="9">
        <v>4</v>
      </c>
      <c r="F74" s="9">
        <v>7</v>
      </c>
      <c r="G74" t="s">
        <v>19</v>
      </c>
      <c r="H74" t="s">
        <v>6</v>
      </c>
      <c r="I74" s="9" t="s">
        <v>7</v>
      </c>
      <c r="J74" t="str">
        <f t="shared" si="4"/>
        <v>CC(Cl)COP(=O)(OCC(C)Cl)OC(C)CCl
(2-Chloro-1-methylethyl) bis(2-chloropropyl) phosphate</v>
      </c>
      <c r="K74" t="str">
        <f t="shared" si="5"/>
        <v>CC(Cl)C=O
2-Chloropropanal</v>
      </c>
    </row>
    <row r="75" spans="1:11" x14ac:dyDescent="0.35">
      <c r="A75" t="s">
        <v>34</v>
      </c>
      <c r="B75" t="s">
        <v>10</v>
      </c>
      <c r="D75" t="s">
        <v>11</v>
      </c>
      <c r="E75" s="9">
        <v>7</v>
      </c>
      <c r="F75" s="9">
        <v>7</v>
      </c>
      <c r="G75" t="s">
        <v>19</v>
      </c>
      <c r="H75" t="s">
        <v>20</v>
      </c>
      <c r="I75" s="9">
        <v>1</v>
      </c>
      <c r="J75" t="str">
        <f t="shared" si="4"/>
        <v>CC(Cl)COP(=O)(OCC(C)Cl)OC(C)CCl
(2-Chloro-1-methylethyl) bis(2-chloropropyl) phosphate</v>
      </c>
      <c r="K75" t="str">
        <f t="shared" si="5"/>
        <v xml:space="preserve">CC(Cl)COP(=O)(O)OC(C)CCl
</v>
      </c>
    </row>
    <row r="76" spans="1:11" x14ac:dyDescent="0.35">
      <c r="A76" t="s">
        <v>35</v>
      </c>
      <c r="B76" t="s">
        <v>10</v>
      </c>
      <c r="C76" t="s">
        <v>36</v>
      </c>
      <c r="D76" t="s">
        <v>11</v>
      </c>
      <c r="E76" s="9">
        <v>7</v>
      </c>
      <c r="F76" s="9">
        <v>7</v>
      </c>
      <c r="G76" t="s">
        <v>19</v>
      </c>
      <c r="H76" t="s">
        <v>20</v>
      </c>
      <c r="I76" s="9">
        <v>1</v>
      </c>
      <c r="J76" t="str">
        <f t="shared" si="4"/>
        <v>CC(Cl)COP(=O)(OCC(C)Cl)OC(C)CCl
(2-Chloro-1-methylethyl) bis(2-chloropropyl) phosphate</v>
      </c>
      <c r="K76" t="str">
        <f t="shared" si="5"/>
        <v>CC(Cl)COP(=O)(O)OCC(C)Cl
BCIPP</v>
      </c>
    </row>
    <row r="77" spans="1:11" x14ac:dyDescent="0.35">
      <c r="A77" t="s">
        <v>94</v>
      </c>
      <c r="B77" t="s">
        <v>10</v>
      </c>
      <c r="D77" t="s">
        <v>11</v>
      </c>
      <c r="E77" s="9">
        <v>7</v>
      </c>
      <c r="F77" s="9">
        <v>7</v>
      </c>
      <c r="G77" t="s">
        <v>14</v>
      </c>
      <c r="H77" t="s">
        <v>20</v>
      </c>
      <c r="I77" s="9">
        <v>1</v>
      </c>
      <c r="J77" t="str">
        <f t="shared" si="4"/>
        <v>CC(Cl)COP(=O)(OCC(C)Cl)OC(C)CCl
(2-Chloro-1-methylethyl) bis(2-chloropropyl) phosphate</v>
      </c>
      <c r="K77" t="str">
        <f t="shared" si="5"/>
        <v xml:space="preserve">O=P(O)(O)OC(CO)CCl
</v>
      </c>
    </row>
    <row r="78" spans="1:11" x14ac:dyDescent="0.35">
      <c r="A78" t="s">
        <v>12</v>
      </c>
      <c r="B78" t="s">
        <v>10</v>
      </c>
      <c r="C78" t="s">
        <v>13</v>
      </c>
      <c r="D78" t="s">
        <v>11</v>
      </c>
      <c r="E78" s="9">
        <v>7</v>
      </c>
      <c r="F78" s="9">
        <v>7</v>
      </c>
      <c r="G78" t="s">
        <v>14</v>
      </c>
      <c r="H78" t="s">
        <v>6</v>
      </c>
      <c r="I78" s="9" t="s">
        <v>7</v>
      </c>
      <c r="J78" t="str">
        <f t="shared" si="4"/>
        <v>CC(Cl)COP(=O)(OCC(C)Cl)OC(C)CCl
(2-Chloro-1-methylethyl) bis(2-chloropropyl) phosphate</v>
      </c>
      <c r="K78" t="str">
        <f t="shared" si="5"/>
        <v>CC(CCl)OP(=O)(O)O
1-chloropropan-2-yl dihydrogen phosphate</v>
      </c>
    </row>
    <row r="79" spans="1:11" x14ac:dyDescent="0.35">
      <c r="A79" t="s">
        <v>33</v>
      </c>
      <c r="B79" t="s">
        <v>10</v>
      </c>
      <c r="D79" t="s">
        <v>11</v>
      </c>
      <c r="E79" s="9">
        <v>7</v>
      </c>
      <c r="F79" s="9">
        <v>7</v>
      </c>
      <c r="G79" t="s">
        <v>14</v>
      </c>
      <c r="H79" t="s">
        <v>6</v>
      </c>
      <c r="I79" s="9" t="s">
        <v>7</v>
      </c>
      <c r="J79" t="str">
        <f t="shared" si="4"/>
        <v>CC(Cl)COP(=O)(OCC(C)Cl)OC(C)CCl
(2-Chloro-1-methylethyl) bis(2-chloropropyl) phosphate</v>
      </c>
      <c r="K79" t="str">
        <f t="shared" si="5"/>
        <v xml:space="preserve">CC(Cl)COP(=O)(O)O
</v>
      </c>
    </row>
    <row r="80" spans="1:11" x14ac:dyDescent="0.35">
      <c r="A80" t="s">
        <v>102</v>
      </c>
      <c r="B80" t="s">
        <v>10</v>
      </c>
      <c r="D80" t="s">
        <v>11</v>
      </c>
      <c r="E80" s="9">
        <v>7</v>
      </c>
      <c r="F80" s="9">
        <v>7</v>
      </c>
      <c r="G80" t="s">
        <v>103</v>
      </c>
      <c r="H80" t="s">
        <v>6</v>
      </c>
      <c r="I80" s="9" t="s">
        <v>7</v>
      </c>
      <c r="J80" t="str">
        <f t="shared" si="4"/>
        <v>CC(Cl)COP(=O)(OCC(C)Cl)OC(C)CCl
(2-Chloro-1-methylethyl) bis(2-chloropropyl) phosphate</v>
      </c>
      <c r="K80" t="str">
        <f t="shared" si="5"/>
        <v xml:space="preserve">O=P(O)(O)OCC(Cl)CO
</v>
      </c>
    </row>
    <row r="81" spans="1:11" x14ac:dyDescent="0.35">
      <c r="A81" t="s">
        <v>25</v>
      </c>
      <c r="B81" t="s">
        <v>10</v>
      </c>
      <c r="C81" t="s">
        <v>26</v>
      </c>
      <c r="D81" t="s">
        <v>11</v>
      </c>
      <c r="E81" s="9">
        <v>9</v>
      </c>
      <c r="F81" s="9">
        <v>7</v>
      </c>
      <c r="G81" t="s">
        <v>19</v>
      </c>
      <c r="H81" t="s">
        <v>6</v>
      </c>
      <c r="I81" s="9" t="s">
        <v>7</v>
      </c>
      <c r="J81" t="str">
        <f t="shared" si="4"/>
        <v>CC(Cl)COP(=O)(OCC(C)Cl)OC(C)CCl
(2-Chloro-1-methylethyl) bis(2-chloropropyl) phosphate</v>
      </c>
      <c r="K81" t="str">
        <f t="shared" si="5"/>
        <v>CC(Cl)C(=O)O
2-Chloropropionic acid</v>
      </c>
    </row>
    <row r="82" spans="1:11" x14ac:dyDescent="0.35">
      <c r="A82" t="s">
        <v>31</v>
      </c>
      <c r="B82" t="s">
        <v>10</v>
      </c>
      <c r="C82" t="s">
        <v>32</v>
      </c>
      <c r="D82" t="s">
        <v>11</v>
      </c>
      <c r="E82" s="9">
        <v>10</v>
      </c>
      <c r="F82" s="9">
        <v>7</v>
      </c>
      <c r="G82" t="s">
        <v>19</v>
      </c>
      <c r="H82" t="s">
        <v>20</v>
      </c>
      <c r="I82" s="9">
        <v>1</v>
      </c>
      <c r="J82" t="str">
        <f t="shared" si="4"/>
        <v>CC(Cl)COP(=O)(OCC(C)Cl)OC(C)CCl
(2-Chloro-1-methylethyl) bis(2-chloropropyl) phosphate</v>
      </c>
      <c r="K82" t="str">
        <f t="shared" si="5"/>
        <v>CC(Cl)CO
2-Chloropropan-1-ol</v>
      </c>
    </row>
    <row r="83" spans="1:11" x14ac:dyDescent="0.35">
      <c r="A83" t="s">
        <v>37</v>
      </c>
      <c r="B83" t="s">
        <v>10</v>
      </c>
      <c r="C83" t="s">
        <v>38</v>
      </c>
      <c r="D83" t="s">
        <v>11</v>
      </c>
      <c r="E83" s="9">
        <v>10</v>
      </c>
      <c r="F83" s="9">
        <v>7</v>
      </c>
      <c r="G83" t="s">
        <v>19</v>
      </c>
      <c r="H83" t="s">
        <v>20</v>
      </c>
      <c r="I83" s="9">
        <v>1</v>
      </c>
      <c r="J83" t="str">
        <f t="shared" si="4"/>
        <v>CC(Cl)COP(=O)(OCC(C)Cl)OC(C)CCl
(2-Chloro-1-methylethyl) bis(2-chloropropyl) phosphate</v>
      </c>
      <c r="K83" t="str">
        <f t="shared" si="5"/>
        <v>CC(O)CCl
1-Chloro-2-propanol</v>
      </c>
    </row>
    <row r="84" spans="1:11" x14ac:dyDescent="0.35">
      <c r="A84" t="s">
        <v>29</v>
      </c>
      <c r="B84" t="s">
        <v>27</v>
      </c>
      <c r="C84" t="s">
        <v>30</v>
      </c>
      <c r="D84" t="s">
        <v>28</v>
      </c>
      <c r="E84" s="9">
        <v>4</v>
      </c>
      <c r="F84" s="9">
        <v>7</v>
      </c>
      <c r="G84" t="s">
        <v>19</v>
      </c>
      <c r="H84" t="s">
        <v>6</v>
      </c>
      <c r="I84" s="9" t="s">
        <v>7</v>
      </c>
      <c r="J84" t="str">
        <f t="shared" si="4"/>
        <v>CC(Cl)COP(=O)(OCC(C)Cl)OCC(C)Cl
Tris(2-chloropropyl) phosphate</v>
      </c>
      <c r="K84" t="str">
        <f t="shared" si="5"/>
        <v>CC(Cl)C=O
2-Chloropropanal</v>
      </c>
    </row>
    <row r="85" spans="1:11" x14ac:dyDescent="0.35">
      <c r="A85" t="s">
        <v>35</v>
      </c>
      <c r="B85" t="s">
        <v>27</v>
      </c>
      <c r="C85" t="s">
        <v>36</v>
      </c>
      <c r="D85" t="s">
        <v>28</v>
      </c>
      <c r="E85" s="9">
        <v>7</v>
      </c>
      <c r="F85" s="9">
        <v>7</v>
      </c>
      <c r="G85" t="s">
        <v>19</v>
      </c>
      <c r="H85" t="s">
        <v>20</v>
      </c>
      <c r="I85" s="9">
        <v>1</v>
      </c>
      <c r="J85" t="str">
        <f t="shared" si="4"/>
        <v>CC(Cl)COP(=O)(OCC(C)Cl)OCC(C)Cl
Tris(2-chloropropyl) phosphate</v>
      </c>
      <c r="K85" t="str">
        <f t="shared" si="5"/>
        <v>CC(Cl)COP(=O)(O)OCC(C)Cl
BCIPP</v>
      </c>
    </row>
    <row r="86" spans="1:11" x14ac:dyDescent="0.35">
      <c r="A86" t="s">
        <v>33</v>
      </c>
      <c r="B86" t="s">
        <v>27</v>
      </c>
      <c r="D86" t="s">
        <v>28</v>
      </c>
      <c r="E86" s="9">
        <v>7</v>
      </c>
      <c r="F86" s="9">
        <v>7</v>
      </c>
      <c r="G86" t="s">
        <v>14</v>
      </c>
      <c r="H86" t="s">
        <v>6</v>
      </c>
      <c r="I86" s="9" t="s">
        <v>7</v>
      </c>
      <c r="J86" t="str">
        <f t="shared" si="4"/>
        <v>CC(Cl)COP(=O)(OCC(C)Cl)OCC(C)Cl
Tris(2-chloropropyl) phosphate</v>
      </c>
      <c r="K86" t="str">
        <f t="shared" si="5"/>
        <v xml:space="preserve">CC(Cl)COP(=O)(O)O
</v>
      </c>
    </row>
    <row r="87" spans="1:11" x14ac:dyDescent="0.35">
      <c r="A87" t="s">
        <v>102</v>
      </c>
      <c r="B87" t="s">
        <v>27</v>
      </c>
      <c r="D87" t="s">
        <v>28</v>
      </c>
      <c r="E87" s="9">
        <v>7</v>
      </c>
      <c r="F87" s="9">
        <v>7</v>
      </c>
      <c r="G87" t="s">
        <v>103</v>
      </c>
      <c r="H87" t="s">
        <v>6</v>
      </c>
      <c r="I87" s="9" t="s">
        <v>7</v>
      </c>
      <c r="J87" t="str">
        <f t="shared" si="4"/>
        <v>CC(Cl)COP(=O)(OCC(C)Cl)OCC(C)Cl
Tris(2-chloropropyl) phosphate</v>
      </c>
      <c r="K87" t="str">
        <f t="shared" si="5"/>
        <v xml:space="preserve">O=P(O)(O)OCC(Cl)CO
</v>
      </c>
    </row>
    <row r="88" spans="1:11" x14ac:dyDescent="0.35">
      <c r="A88" t="s">
        <v>25</v>
      </c>
      <c r="B88" t="s">
        <v>27</v>
      </c>
      <c r="C88" t="s">
        <v>26</v>
      </c>
      <c r="D88" t="s">
        <v>28</v>
      </c>
      <c r="E88" s="9">
        <v>9</v>
      </c>
      <c r="F88" s="9">
        <v>7</v>
      </c>
      <c r="G88" t="s">
        <v>19</v>
      </c>
      <c r="H88" t="s">
        <v>6</v>
      </c>
      <c r="I88" s="9" t="s">
        <v>7</v>
      </c>
      <c r="J88" t="str">
        <f t="shared" si="4"/>
        <v>CC(Cl)COP(=O)(OCC(C)Cl)OCC(C)Cl
Tris(2-chloropropyl) phosphate</v>
      </c>
      <c r="K88" t="str">
        <f t="shared" si="5"/>
        <v>CC(Cl)C(=O)O
2-Chloropropionic acid</v>
      </c>
    </row>
    <row r="89" spans="1:11" x14ac:dyDescent="0.35">
      <c r="A89" t="s">
        <v>31</v>
      </c>
      <c r="B89" t="s">
        <v>27</v>
      </c>
      <c r="C89" t="s">
        <v>32</v>
      </c>
      <c r="D89" t="s">
        <v>28</v>
      </c>
      <c r="E89" s="9">
        <v>10</v>
      </c>
      <c r="F89" s="9">
        <v>7</v>
      </c>
      <c r="G89" t="s">
        <v>19</v>
      </c>
      <c r="H89" t="s">
        <v>20</v>
      </c>
      <c r="I89" s="9">
        <v>1</v>
      </c>
      <c r="J89" t="str">
        <f t="shared" si="4"/>
        <v>CC(Cl)COP(=O)(OCC(C)Cl)OCC(C)Cl
Tris(2-chloropropyl) phosphate</v>
      </c>
      <c r="K89" t="str">
        <f t="shared" si="5"/>
        <v>CC(Cl)CO
2-Chloropropan-1-ol</v>
      </c>
    </row>
    <row r="90" spans="1:11" x14ac:dyDescent="0.35">
      <c r="A90" t="s">
        <v>90</v>
      </c>
      <c r="B90" t="s">
        <v>92</v>
      </c>
      <c r="C90" t="s">
        <v>91</v>
      </c>
      <c r="D90" t="s">
        <v>93</v>
      </c>
      <c r="E90" s="9">
        <v>7</v>
      </c>
      <c r="F90" s="9">
        <v>7</v>
      </c>
      <c r="G90" t="s">
        <v>14</v>
      </c>
      <c r="H90" t="s">
        <v>20</v>
      </c>
      <c r="I90" s="9">
        <v>1</v>
      </c>
      <c r="J90" t="str">
        <f t="shared" si="4"/>
        <v>O=P(O)(OC(CCl)CCl)OC(CCl)CCl
Bis(1,3-dichloropropan-2-yl) hydrogen phosphate</v>
      </c>
      <c r="K90" t="str">
        <f t="shared" si="5"/>
        <v>O=P(O)(O)OC(CCl)CCl
2-Propanol, 1,3-dichloro-, dihydrogen phosphate</v>
      </c>
    </row>
    <row r="91" spans="1:11" x14ac:dyDescent="0.35">
      <c r="A91" t="s">
        <v>120</v>
      </c>
      <c r="B91" t="s">
        <v>92</v>
      </c>
      <c r="C91" t="s">
        <v>121</v>
      </c>
      <c r="D91" t="s">
        <v>93</v>
      </c>
      <c r="E91" s="9">
        <v>10</v>
      </c>
      <c r="F91" s="9">
        <v>7</v>
      </c>
      <c r="G91" t="s">
        <v>19</v>
      </c>
      <c r="H91" t="s">
        <v>20</v>
      </c>
      <c r="I91" s="9">
        <v>1</v>
      </c>
      <c r="J91" t="str">
        <f t="shared" si="4"/>
        <v>O=P(O)(OC(CCl)CCl)OC(CCl)CCl
Bis(1,3-dichloropropan-2-yl) hydrogen phosphate</v>
      </c>
      <c r="K91" t="str">
        <f t="shared" si="5"/>
        <v>OC(CCl)CCl
1,3-DICHLORO-2-PROPANOL</v>
      </c>
    </row>
    <row r="92" spans="1:11" x14ac:dyDescent="0.35">
      <c r="A92" t="s">
        <v>56</v>
      </c>
      <c r="B92" t="s">
        <v>21</v>
      </c>
      <c r="C92" t="s">
        <v>58</v>
      </c>
      <c r="D92" t="s">
        <v>22</v>
      </c>
      <c r="E92" s="9">
        <v>4</v>
      </c>
      <c r="F92" s="9">
        <v>7</v>
      </c>
      <c r="G92" t="s">
        <v>14</v>
      </c>
      <c r="H92" t="s">
        <v>6</v>
      </c>
      <c r="I92" s="9" t="s">
        <v>7</v>
      </c>
      <c r="J92" t="str">
        <f t="shared" si="4"/>
        <v>O=P(OC(CCl)CCl)(OC(CCl)CCl)OC(CCl)CCl
Tris(1,3-dichloro-2-propyl) phosphate</v>
      </c>
      <c r="K92" t="str">
        <f t="shared" si="5"/>
        <v>O=C(CCl)CCl
1,3-Dichloroacetone</v>
      </c>
    </row>
    <row r="93" spans="1:11" x14ac:dyDescent="0.35">
      <c r="A93" t="s">
        <v>90</v>
      </c>
      <c r="B93" t="s">
        <v>21</v>
      </c>
      <c r="C93" t="s">
        <v>91</v>
      </c>
      <c r="D93" t="s">
        <v>22</v>
      </c>
      <c r="E93" s="9">
        <v>7</v>
      </c>
      <c r="F93" s="9">
        <v>7</v>
      </c>
      <c r="G93" t="s">
        <v>14</v>
      </c>
      <c r="H93" t="s">
        <v>20</v>
      </c>
      <c r="I93" s="9">
        <v>1</v>
      </c>
      <c r="J93" t="str">
        <f t="shared" si="4"/>
        <v>O=P(OC(CCl)CCl)(OC(CCl)CCl)OC(CCl)CCl
Tris(1,3-dichloro-2-propyl) phosphate</v>
      </c>
      <c r="K93" t="str">
        <f t="shared" si="5"/>
        <v>O=P(O)(O)OC(CCl)CCl
2-Propanol, 1,3-dichloro-, dihydrogen phosphate</v>
      </c>
    </row>
    <row r="94" spans="1:11" x14ac:dyDescent="0.35">
      <c r="A94" t="s">
        <v>92</v>
      </c>
      <c r="B94" t="s">
        <v>21</v>
      </c>
      <c r="C94" t="s">
        <v>106</v>
      </c>
      <c r="D94" t="s">
        <v>22</v>
      </c>
      <c r="E94" s="9">
        <v>7</v>
      </c>
      <c r="F94" s="9">
        <v>7</v>
      </c>
      <c r="G94" t="s">
        <v>19</v>
      </c>
      <c r="H94" t="s">
        <v>20</v>
      </c>
      <c r="I94" s="9">
        <v>1</v>
      </c>
      <c r="J94" t="str">
        <f t="shared" si="4"/>
        <v>O=P(OC(CCl)CCl)(OC(CCl)CCl)OC(CCl)CCl
Tris(1,3-dichloro-2-propyl) phosphate</v>
      </c>
      <c r="K94" t="str">
        <f t="shared" si="5"/>
        <v>O=P(O)(OC(CCl)CCl)OC(CCl)CCl
Bis(1,3-dichloro-2-propyl) phosphate</v>
      </c>
    </row>
    <row r="95" spans="1:11" x14ac:dyDescent="0.35">
      <c r="A95" t="s">
        <v>17</v>
      </c>
      <c r="B95" t="s">
        <v>21</v>
      </c>
      <c r="C95" t="s">
        <v>18</v>
      </c>
      <c r="D95" t="s">
        <v>22</v>
      </c>
      <c r="E95" s="9">
        <v>7</v>
      </c>
      <c r="F95" s="9">
        <v>7</v>
      </c>
      <c r="G95" t="s">
        <v>19</v>
      </c>
      <c r="H95" t="s">
        <v>20</v>
      </c>
      <c r="I95" s="9">
        <v>1</v>
      </c>
      <c r="J95" t="str">
        <f t="shared" si="4"/>
        <v>O=P(OC(CCl)CCl)(OC(CCl)CCl)OC(CCl)CCl
Tris(1,3-dichloro-2-propyl) phosphate</v>
      </c>
      <c r="K95" t="str">
        <f t="shared" si="5"/>
        <v>CC(CCl)OP(=O)(O)OC(C)CCl
bis(1-Chloropropan-2-yl) hydrogen phosphate</v>
      </c>
    </row>
    <row r="96" spans="1:11" x14ac:dyDescent="0.35">
      <c r="A96" t="s">
        <v>120</v>
      </c>
      <c r="B96" t="s">
        <v>21</v>
      </c>
      <c r="C96" t="s">
        <v>121</v>
      </c>
      <c r="D96" t="s">
        <v>22</v>
      </c>
      <c r="E96" s="9">
        <v>10</v>
      </c>
      <c r="F96" s="9">
        <v>7</v>
      </c>
      <c r="G96" t="s">
        <v>19</v>
      </c>
      <c r="H96" t="s">
        <v>20</v>
      </c>
      <c r="I96" s="9">
        <v>1</v>
      </c>
      <c r="J96" t="str">
        <f t="shared" si="4"/>
        <v>O=P(OC(CCl)CCl)(OC(CCl)CCl)OC(CCl)CCl
Tris(1,3-dichloro-2-propyl) phosphate</v>
      </c>
      <c r="K96" t="str">
        <f t="shared" si="5"/>
        <v>OC(CCl)CCl
1,3-DICHLORO-2-PROPANOL</v>
      </c>
    </row>
    <row r="97" spans="1:11" x14ac:dyDescent="0.35">
      <c r="A97" t="s">
        <v>133</v>
      </c>
      <c r="B97" t="s">
        <v>49</v>
      </c>
      <c r="C97" t="s">
        <v>134</v>
      </c>
      <c r="D97" t="s">
        <v>50</v>
      </c>
      <c r="E97" s="9">
        <v>1</v>
      </c>
      <c r="F97" s="9">
        <v>7</v>
      </c>
      <c r="G97" t="s">
        <v>19</v>
      </c>
      <c r="H97" t="s">
        <v>135</v>
      </c>
      <c r="I97" s="9">
        <v>1</v>
      </c>
      <c r="J97" t="str">
        <f t="shared" si="4"/>
        <v>O=P(OCCCl)(OCCCl)OCCOCCOP(=O)(OCCCl)OCCCl
Diethylene glycol bis[bis(2-chloroethyl)phosphate]</v>
      </c>
      <c r="K97" t="str">
        <f t="shared" si="5"/>
        <v>OCCCl
2-chloroethanol</v>
      </c>
    </row>
    <row r="98" spans="1:11" x14ac:dyDescent="0.35">
      <c r="A98" t="s">
        <v>80</v>
      </c>
      <c r="B98" t="s">
        <v>49</v>
      </c>
      <c r="C98" t="s">
        <v>81</v>
      </c>
      <c r="D98" t="s">
        <v>50</v>
      </c>
      <c r="E98" s="9">
        <v>3</v>
      </c>
      <c r="F98" s="9">
        <v>7</v>
      </c>
      <c r="G98" t="s">
        <v>19</v>
      </c>
      <c r="H98" t="s">
        <v>6</v>
      </c>
      <c r="I98" s="9" t="s">
        <v>7</v>
      </c>
      <c r="J98" t="str">
        <f t="shared" ref="J98:J129" si="6" xml:space="preserve"> B98 &amp; CHAR(10) &amp; D98</f>
        <v>O=P(OCCCl)(OCCCl)OCCOCCOP(=O)(OCCCl)OCCCl
Diethylene glycol bis[bis(2-chloroethyl)phosphate]</v>
      </c>
      <c r="K98" t="str">
        <f t="shared" ref="K98:K129" si="7" xml:space="preserve"> A98 &amp; CHAR(10) &amp; C98</f>
        <v>O=CCCl
CHLOROACETALDEHYDE</v>
      </c>
    </row>
    <row r="99" spans="1:11" x14ac:dyDescent="0.35">
      <c r="A99" t="s">
        <v>44</v>
      </c>
      <c r="B99" t="s">
        <v>49</v>
      </c>
      <c r="D99" t="s">
        <v>50</v>
      </c>
      <c r="E99" s="9">
        <v>5</v>
      </c>
      <c r="F99" s="9">
        <v>7</v>
      </c>
      <c r="G99" t="s">
        <v>6</v>
      </c>
      <c r="H99" t="s">
        <v>42</v>
      </c>
      <c r="I99" s="9">
        <v>2</v>
      </c>
      <c r="J99" t="str">
        <f t="shared" si="6"/>
        <v>O=P(OCCCl)(OCCCl)OCCOCCOP(=O)(OCCCl)OCCCl
Diethylene glycol bis[bis(2-chloroethyl)phosphate]</v>
      </c>
      <c r="K99" t="str">
        <f t="shared" si="7"/>
        <v xml:space="preserve">NC(CCC(=O)NC(CSCCCl)C(=O)NCC(=O)O)C(=O)O
</v>
      </c>
    </row>
    <row r="100" spans="1:11" x14ac:dyDescent="0.35">
      <c r="A100" t="s">
        <v>109</v>
      </c>
      <c r="B100" t="s">
        <v>49</v>
      </c>
      <c r="C100" t="s">
        <v>83</v>
      </c>
      <c r="D100" t="s">
        <v>50</v>
      </c>
      <c r="E100" s="9">
        <v>7</v>
      </c>
      <c r="F100" s="9">
        <v>7</v>
      </c>
      <c r="G100" t="s">
        <v>110</v>
      </c>
      <c r="H100" t="s">
        <v>20</v>
      </c>
      <c r="I100" s="9">
        <v>1</v>
      </c>
      <c r="J100" t="str">
        <f t="shared" si="6"/>
        <v>O=P(OCCCl)(OCCCl)OCCOCCOP(=O)(OCCCl)OCCCl
Diethylene glycol bis[bis(2-chloroethyl)phosphate]</v>
      </c>
      <c r="K100" t="str">
        <f t="shared" si="7"/>
        <v>O=P(O)(OCCCl)OCCCl
bis(2-chloroethyl) phosphate</v>
      </c>
    </row>
    <row r="101" spans="1:11" x14ac:dyDescent="0.35">
      <c r="A101" t="s">
        <v>117</v>
      </c>
      <c r="B101" t="s">
        <v>49</v>
      </c>
      <c r="C101" t="s">
        <v>118</v>
      </c>
      <c r="D101" t="s">
        <v>50</v>
      </c>
      <c r="E101" s="9">
        <v>7</v>
      </c>
      <c r="F101" s="9">
        <v>7</v>
      </c>
      <c r="G101" t="s">
        <v>77</v>
      </c>
      <c r="H101" t="s">
        <v>119</v>
      </c>
      <c r="I101" s="9">
        <v>1</v>
      </c>
      <c r="J101" t="str">
        <f t="shared" si="6"/>
        <v>O=P(OCCCl)(OCCCl)OCCOCCOP(=O)(OCCCl)OCCCl
Diethylene glycol bis[bis(2-chloroethyl)phosphate]</v>
      </c>
      <c r="K101" t="str">
        <f t="shared" si="7"/>
        <v>O=P(OCCO)(OCCCl)OCCCl
bis(2-chloroethyl) 2-hydroxyethyl phosphate</v>
      </c>
    </row>
    <row r="102" spans="1:11" x14ac:dyDescent="0.35">
      <c r="A102" t="s">
        <v>54</v>
      </c>
      <c r="B102" t="s">
        <v>49</v>
      </c>
      <c r="C102" t="s">
        <v>55</v>
      </c>
      <c r="D102" t="s">
        <v>50</v>
      </c>
      <c r="E102" s="9">
        <v>7</v>
      </c>
      <c r="F102" s="9">
        <v>7</v>
      </c>
      <c r="G102" t="s">
        <v>6</v>
      </c>
      <c r="I102" s="9" t="s">
        <v>7</v>
      </c>
      <c r="J102" t="str">
        <f t="shared" si="6"/>
        <v>O=P(OCCCl)(OCCCl)OCCOCCOP(=O)(OCCCl)OCCCl
Diethylene glycol bis[bis(2-chloroethyl)phosphate]</v>
      </c>
      <c r="K102" t="str">
        <f t="shared" si="7"/>
        <v>O=[PH](OCCCl)OCCCl
Ethanol, 2-chloro-, phosphite (2:1)</v>
      </c>
    </row>
    <row r="103" spans="1:11" x14ac:dyDescent="0.35">
      <c r="A103" t="s">
        <v>75</v>
      </c>
      <c r="B103" t="s">
        <v>49</v>
      </c>
      <c r="C103" t="s">
        <v>76</v>
      </c>
      <c r="D103" t="s">
        <v>50</v>
      </c>
      <c r="E103" s="9">
        <v>7</v>
      </c>
      <c r="F103" s="9">
        <v>7</v>
      </c>
      <c r="G103" t="s">
        <v>77</v>
      </c>
      <c r="H103" t="s">
        <v>6</v>
      </c>
      <c r="I103" s="9" t="s">
        <v>7</v>
      </c>
      <c r="J103" t="str">
        <f t="shared" si="6"/>
        <v>O=P(OCCCl)(OCCCl)OCCOCCOP(=O)(OCCCl)OCCCl
Diethylene glycol bis[bis(2-chloroethyl)phosphate]</v>
      </c>
      <c r="K103" t="str">
        <f t="shared" si="7"/>
        <v>O=C(O)COP(=O)(OCCCl)OCCCl
{[Bis(2-chloroethoxy)phosphoryl]oxy}acetic acid</v>
      </c>
    </row>
    <row r="104" spans="1:11" x14ac:dyDescent="0.35">
      <c r="A104" t="s">
        <v>104</v>
      </c>
      <c r="B104" t="s">
        <v>49</v>
      </c>
      <c r="C104" t="s">
        <v>105</v>
      </c>
      <c r="D104" t="s">
        <v>50</v>
      </c>
      <c r="E104" s="9">
        <v>7</v>
      </c>
      <c r="F104" s="9">
        <v>7</v>
      </c>
      <c r="G104" t="s">
        <v>14</v>
      </c>
      <c r="H104" t="s">
        <v>6</v>
      </c>
      <c r="I104" s="9" t="s">
        <v>7</v>
      </c>
      <c r="J104" t="str">
        <f t="shared" si="6"/>
        <v>O=P(OCCCl)(OCCCl)OCCOCCOP(=O)(OCCCl)OCCCl
Diethylene glycol bis[bis(2-chloroethyl)phosphate]</v>
      </c>
      <c r="K104" t="str">
        <f t="shared" si="7"/>
        <v>O=P(O)(O)OCCCl
2-chloroethyl dihydrogen phosphate</v>
      </c>
    </row>
    <row r="105" spans="1:11" x14ac:dyDescent="0.35">
      <c r="A105" t="s">
        <v>67</v>
      </c>
      <c r="B105" t="s">
        <v>49</v>
      </c>
      <c r="C105" t="s">
        <v>68</v>
      </c>
      <c r="D105" t="s">
        <v>50</v>
      </c>
      <c r="E105" s="9">
        <v>8</v>
      </c>
      <c r="F105" s="9">
        <v>7</v>
      </c>
      <c r="G105" t="s">
        <v>19</v>
      </c>
      <c r="H105" t="s">
        <v>6</v>
      </c>
      <c r="I105" s="9" t="s">
        <v>7</v>
      </c>
      <c r="J105" t="str">
        <f t="shared" si="6"/>
        <v>O=P(OCCCl)(OCCCl)OCCOCCOP(=O)(OCCCl)OCCCl
Diethylene glycol bis[bis(2-chloroethyl)phosphate]</v>
      </c>
      <c r="K105" t="str">
        <f t="shared" si="7"/>
        <v>O=C(O)CCl
chloroacetic acid</v>
      </c>
    </row>
    <row r="106" spans="1:11" x14ac:dyDescent="0.35">
      <c r="A106" t="s">
        <v>133</v>
      </c>
      <c r="B106" t="s">
        <v>51</v>
      </c>
      <c r="C106" t="s">
        <v>134</v>
      </c>
      <c r="D106" t="s">
        <v>52</v>
      </c>
      <c r="E106" s="9">
        <v>1</v>
      </c>
      <c r="F106" s="9">
        <v>7</v>
      </c>
      <c r="G106" t="s">
        <v>19</v>
      </c>
      <c r="H106" t="s">
        <v>135</v>
      </c>
      <c r="I106" s="9">
        <v>1</v>
      </c>
      <c r="J106" t="str">
        <f t="shared" si="6"/>
        <v>O=P(OCCCl)(OCCCl)OCCOP(=O)(OCCCl)OCCCl
Phosphoric acid, 1,2-ethanediyl tetrakis(2-chloroethyl) ester</v>
      </c>
      <c r="K106" t="str">
        <f t="shared" si="7"/>
        <v>OCCCl
2-chloroethanol</v>
      </c>
    </row>
    <row r="107" spans="1:11" x14ac:dyDescent="0.35">
      <c r="A107" t="s">
        <v>80</v>
      </c>
      <c r="B107" t="s">
        <v>51</v>
      </c>
      <c r="C107" t="s">
        <v>81</v>
      </c>
      <c r="D107" t="s">
        <v>52</v>
      </c>
      <c r="E107" s="9">
        <v>3</v>
      </c>
      <c r="F107" s="9">
        <v>7</v>
      </c>
      <c r="G107" t="s">
        <v>19</v>
      </c>
      <c r="H107" t="s">
        <v>6</v>
      </c>
      <c r="I107" s="9" t="s">
        <v>7</v>
      </c>
      <c r="J107" t="str">
        <f t="shared" si="6"/>
        <v>O=P(OCCCl)(OCCCl)OCCOP(=O)(OCCCl)OCCCl
Phosphoric acid, 1,2-ethanediyl tetrakis(2-chloroethyl) ester</v>
      </c>
      <c r="K107" t="str">
        <f t="shared" si="7"/>
        <v>O=CCCl
CHLOROACETALDEHYDE</v>
      </c>
    </row>
    <row r="108" spans="1:11" x14ac:dyDescent="0.35">
      <c r="A108" t="s">
        <v>44</v>
      </c>
      <c r="B108" t="s">
        <v>51</v>
      </c>
      <c r="D108" t="s">
        <v>52</v>
      </c>
      <c r="E108" s="9">
        <v>5</v>
      </c>
      <c r="F108" s="9">
        <v>7</v>
      </c>
      <c r="G108" t="s">
        <v>6</v>
      </c>
      <c r="H108" t="s">
        <v>42</v>
      </c>
      <c r="I108" s="9">
        <v>2</v>
      </c>
      <c r="J108" t="str">
        <f t="shared" si="6"/>
        <v>O=P(OCCCl)(OCCCl)OCCOP(=O)(OCCCl)OCCCl
Phosphoric acid, 1,2-ethanediyl tetrakis(2-chloroethyl) ester</v>
      </c>
      <c r="K108" t="str">
        <f t="shared" si="7"/>
        <v xml:space="preserve">NC(CCC(=O)NC(CSCCCl)C(=O)NCC(=O)O)C(=O)O
</v>
      </c>
    </row>
    <row r="109" spans="1:11" x14ac:dyDescent="0.35">
      <c r="A109" t="s">
        <v>53</v>
      </c>
      <c r="B109" t="s">
        <v>51</v>
      </c>
      <c r="D109" t="s">
        <v>52</v>
      </c>
      <c r="E109" s="9">
        <v>5</v>
      </c>
      <c r="F109" s="9">
        <v>7</v>
      </c>
      <c r="G109" t="s">
        <v>6</v>
      </c>
      <c r="H109" t="s">
        <v>42</v>
      </c>
      <c r="I109" s="9">
        <v>2</v>
      </c>
      <c r="J109" t="str">
        <f t="shared" si="6"/>
        <v>O=P(OCCCl)(OCCCl)OCCOP(=O)(OCCCl)OCCCl
Phosphoric acid, 1,2-ethanediyl tetrakis(2-chloroethyl) ester</v>
      </c>
      <c r="K109" t="str">
        <f t="shared" si="7"/>
        <v xml:space="preserve">NC(CCC(=O)NC(CSCCOP(=O)(OCCCl)OCCCl)C(=O)NCC(=O)O)C(=O)O
</v>
      </c>
    </row>
    <row r="110" spans="1:11" x14ac:dyDescent="0.35">
      <c r="A110" t="s">
        <v>82</v>
      </c>
      <c r="B110" t="s">
        <v>51</v>
      </c>
      <c r="C110" t="s">
        <v>83</v>
      </c>
      <c r="D110" t="s">
        <v>52</v>
      </c>
      <c r="E110" s="9">
        <v>7</v>
      </c>
      <c r="F110" s="9">
        <v>7</v>
      </c>
      <c r="G110" t="s">
        <v>77</v>
      </c>
      <c r="H110" t="s">
        <v>84</v>
      </c>
      <c r="I110" s="9">
        <v>1</v>
      </c>
      <c r="J110" t="str">
        <f t="shared" si="6"/>
        <v>O=P(OCCCl)(OCCCl)OCCOP(=O)(OCCCl)OCCCl
Phosphoric acid, 1,2-ethanediyl tetrakis(2-chloroethyl) ester</v>
      </c>
      <c r="K110" t="str">
        <f t="shared" si="7"/>
        <v>O=CCOP(=O)(OCCCl)OCCCl
bis(2-chloroethyl) phosphate</v>
      </c>
    </row>
    <row r="111" spans="1:11" x14ac:dyDescent="0.35">
      <c r="A111" t="s">
        <v>109</v>
      </c>
      <c r="B111" t="s">
        <v>51</v>
      </c>
      <c r="C111" t="s">
        <v>83</v>
      </c>
      <c r="D111" t="s">
        <v>52</v>
      </c>
      <c r="E111" s="9">
        <v>7</v>
      </c>
      <c r="F111" s="9">
        <v>7</v>
      </c>
      <c r="G111" t="s">
        <v>110</v>
      </c>
      <c r="H111" t="s">
        <v>20</v>
      </c>
      <c r="I111" s="9">
        <v>1</v>
      </c>
      <c r="J111" t="str">
        <f t="shared" si="6"/>
        <v>O=P(OCCCl)(OCCCl)OCCOP(=O)(OCCCl)OCCCl
Phosphoric acid, 1,2-ethanediyl tetrakis(2-chloroethyl) ester</v>
      </c>
      <c r="K111" t="str">
        <f t="shared" si="7"/>
        <v>O=P(O)(OCCCl)OCCCl
bis(2-chloroethyl) phosphate</v>
      </c>
    </row>
    <row r="112" spans="1:11" x14ac:dyDescent="0.35">
      <c r="A112" t="s">
        <v>117</v>
      </c>
      <c r="B112" t="s">
        <v>51</v>
      </c>
      <c r="C112" t="s">
        <v>118</v>
      </c>
      <c r="D112" t="s">
        <v>52</v>
      </c>
      <c r="E112" s="9">
        <v>7</v>
      </c>
      <c r="F112" s="9">
        <v>7</v>
      </c>
      <c r="G112" t="s">
        <v>77</v>
      </c>
      <c r="H112" t="s">
        <v>119</v>
      </c>
      <c r="I112" s="9">
        <v>1</v>
      </c>
      <c r="J112" t="str">
        <f t="shared" si="6"/>
        <v>O=P(OCCCl)(OCCCl)OCCOP(=O)(OCCCl)OCCCl
Phosphoric acid, 1,2-ethanediyl tetrakis(2-chloroethyl) ester</v>
      </c>
      <c r="K112" t="str">
        <f t="shared" si="7"/>
        <v>O=P(OCCO)(OCCCl)OCCCl
bis(2-chloroethyl) 2-hydroxyethyl phosphate</v>
      </c>
    </row>
    <row r="113" spans="1:11" x14ac:dyDescent="0.35">
      <c r="A113" t="s">
        <v>54</v>
      </c>
      <c r="B113" t="s">
        <v>51</v>
      </c>
      <c r="C113" t="s">
        <v>55</v>
      </c>
      <c r="D113" t="s">
        <v>52</v>
      </c>
      <c r="E113" s="9">
        <v>7</v>
      </c>
      <c r="F113" s="9">
        <v>7</v>
      </c>
      <c r="G113" t="s">
        <v>6</v>
      </c>
      <c r="H113" t="s">
        <v>42</v>
      </c>
      <c r="I113" s="9" t="s">
        <v>7</v>
      </c>
      <c r="J113" t="str">
        <f t="shared" si="6"/>
        <v>O=P(OCCCl)(OCCCl)OCCOP(=O)(OCCCl)OCCCl
Phosphoric acid, 1,2-ethanediyl tetrakis(2-chloroethyl) ester</v>
      </c>
      <c r="K113" t="str">
        <f t="shared" si="7"/>
        <v>O=[PH](OCCCl)OCCCl
Ethanol, 2-chloro-, phosphite (2:1)</v>
      </c>
    </row>
    <row r="114" spans="1:11" x14ac:dyDescent="0.35">
      <c r="A114" t="s">
        <v>75</v>
      </c>
      <c r="B114" t="s">
        <v>51</v>
      </c>
      <c r="C114" t="s">
        <v>76</v>
      </c>
      <c r="D114" t="s">
        <v>52</v>
      </c>
      <c r="E114" s="9">
        <v>7</v>
      </c>
      <c r="F114" s="9">
        <v>7</v>
      </c>
      <c r="G114" t="s">
        <v>77</v>
      </c>
      <c r="H114" t="s">
        <v>6</v>
      </c>
      <c r="I114" s="9" t="s">
        <v>7</v>
      </c>
      <c r="J114" t="str">
        <f t="shared" si="6"/>
        <v>O=P(OCCCl)(OCCCl)OCCOP(=O)(OCCCl)OCCCl
Phosphoric acid, 1,2-ethanediyl tetrakis(2-chloroethyl) ester</v>
      </c>
      <c r="K114" t="str">
        <f t="shared" si="7"/>
        <v>O=C(O)COP(=O)(OCCCl)OCCCl
{[Bis(2-chloroethoxy)phosphoryl]oxy}acetic acid</v>
      </c>
    </row>
    <row r="115" spans="1:11" x14ac:dyDescent="0.35">
      <c r="A115" t="s">
        <v>104</v>
      </c>
      <c r="B115" t="s">
        <v>51</v>
      </c>
      <c r="C115" t="s">
        <v>105</v>
      </c>
      <c r="D115" t="s">
        <v>52</v>
      </c>
      <c r="E115" s="9">
        <v>7</v>
      </c>
      <c r="F115" s="9">
        <v>7</v>
      </c>
      <c r="G115" t="s">
        <v>14</v>
      </c>
      <c r="H115" t="s">
        <v>6</v>
      </c>
      <c r="I115" s="9" t="s">
        <v>7</v>
      </c>
      <c r="J115" t="str">
        <f t="shared" si="6"/>
        <v>O=P(OCCCl)(OCCCl)OCCOP(=O)(OCCCl)OCCCl
Phosphoric acid, 1,2-ethanediyl tetrakis(2-chloroethyl) ester</v>
      </c>
      <c r="K115" t="str">
        <f t="shared" si="7"/>
        <v>O=P(O)(O)OCCCl
2-chloroethyl dihydrogen phosphate</v>
      </c>
    </row>
    <row r="116" spans="1:11" x14ac:dyDescent="0.35">
      <c r="A116" t="s">
        <v>67</v>
      </c>
      <c r="B116" t="s">
        <v>51</v>
      </c>
      <c r="C116" t="s">
        <v>68</v>
      </c>
      <c r="D116" t="s">
        <v>52</v>
      </c>
      <c r="E116" s="9">
        <v>8</v>
      </c>
      <c r="F116" s="9">
        <v>7</v>
      </c>
      <c r="G116" t="s">
        <v>19</v>
      </c>
      <c r="H116" t="s">
        <v>6</v>
      </c>
      <c r="I116" s="9" t="s">
        <v>7</v>
      </c>
      <c r="J116" t="str">
        <f t="shared" si="6"/>
        <v>O=P(OCCCl)(OCCCl)OCCOP(=O)(OCCCl)OCCCl
Phosphoric acid, 1,2-ethanediyl tetrakis(2-chloroethyl) ester</v>
      </c>
      <c r="K116" t="str">
        <f t="shared" si="7"/>
        <v>O=C(O)CCl
chloroacetic acid</v>
      </c>
    </row>
    <row r="117" spans="1:11" x14ac:dyDescent="0.35">
      <c r="A117" t="s">
        <v>133</v>
      </c>
      <c r="B117" t="s">
        <v>69</v>
      </c>
      <c r="C117" t="s">
        <v>134</v>
      </c>
      <c r="D117" t="s">
        <v>70</v>
      </c>
      <c r="E117" s="9">
        <v>1</v>
      </c>
      <c r="F117" s="9">
        <v>8</v>
      </c>
      <c r="G117" t="s">
        <v>19</v>
      </c>
      <c r="H117" t="s">
        <v>135</v>
      </c>
      <c r="I117" s="9">
        <v>1</v>
      </c>
      <c r="J117" t="str">
        <f t="shared" si="6"/>
        <v>CC(OP(=O)(OCCCl)C(C)OP(=O)(CCCl)OCCCl)P(=O)(OCCCl)OCCCl
Phosphonic acid, P-[1-[[(2-chloroethoxy)(2-chloroethyl)phosphinyl]oxy]ethyl]-, 1-[bis(2-chloroethoxy)phosphinyl]ethyl 2-chloroethyl ester</v>
      </c>
      <c r="K117" t="str">
        <f t="shared" si="7"/>
        <v>OCCCl
2-chloroethanol</v>
      </c>
    </row>
    <row r="118" spans="1:11" x14ac:dyDescent="0.35">
      <c r="A118" t="s">
        <v>80</v>
      </c>
      <c r="B118" t="s">
        <v>69</v>
      </c>
      <c r="C118" t="s">
        <v>81</v>
      </c>
      <c r="D118" t="s">
        <v>70</v>
      </c>
      <c r="E118" s="9">
        <v>3</v>
      </c>
      <c r="F118" s="9">
        <v>8</v>
      </c>
      <c r="G118" t="s">
        <v>19</v>
      </c>
      <c r="H118" t="s">
        <v>6</v>
      </c>
      <c r="I118" s="9" t="s">
        <v>7</v>
      </c>
      <c r="J118" t="str">
        <f t="shared" si="6"/>
        <v>CC(OP(=O)(OCCCl)C(C)OP(=O)(CCCl)OCCCl)P(=O)(OCCCl)OCCCl
Phosphonic acid, P-[1-[[(2-chloroethoxy)(2-chloroethyl)phosphinyl]oxy]ethyl]-, 1-[bis(2-chloroethoxy)phosphinyl]ethyl 2-chloroethyl ester</v>
      </c>
      <c r="K118" t="str">
        <f t="shared" si="7"/>
        <v>O=CCCl
CHLOROACETALDEHYDE</v>
      </c>
    </row>
    <row r="119" spans="1:11" x14ac:dyDescent="0.35">
      <c r="A119" t="s">
        <v>85</v>
      </c>
      <c r="B119" t="s">
        <v>69</v>
      </c>
      <c r="C119" t="s">
        <v>86</v>
      </c>
      <c r="D119" t="s">
        <v>70</v>
      </c>
      <c r="E119" s="9">
        <v>7</v>
      </c>
      <c r="F119" s="9">
        <v>8</v>
      </c>
      <c r="G119" t="s">
        <v>19</v>
      </c>
      <c r="H119" t="s">
        <v>87</v>
      </c>
      <c r="I119" s="9">
        <v>1</v>
      </c>
      <c r="J119" t="str">
        <f t="shared" si="6"/>
        <v>CC(OP(=O)(OCCCl)C(C)OP(=O)(CCCl)OCCCl)P(=O)(OCCCl)OCCCl
Phosphonic acid, P-[1-[[(2-chloroethoxy)(2-chloroethyl)phosphinyl]oxy]ethyl]-, 1-[bis(2-chloroethoxy)phosphinyl]ethyl 2-chloroethyl ester</v>
      </c>
      <c r="K119" t="str">
        <f t="shared" si="7"/>
        <v>O=P(O)(CCCl)OCCCl
2-chloroethoxy(2-chloroethyl)phosphinic acid</v>
      </c>
    </row>
    <row r="120" spans="1:11" x14ac:dyDescent="0.35">
      <c r="A120" t="s">
        <v>88</v>
      </c>
      <c r="B120" t="s">
        <v>69</v>
      </c>
      <c r="C120" t="s">
        <v>89</v>
      </c>
      <c r="D120" t="s">
        <v>70</v>
      </c>
      <c r="E120" s="9">
        <v>7</v>
      </c>
      <c r="F120" s="9">
        <v>8</v>
      </c>
      <c r="G120" t="s">
        <v>19</v>
      </c>
      <c r="H120" t="s">
        <v>6</v>
      </c>
      <c r="I120" s="9" t="s">
        <v>7</v>
      </c>
      <c r="J120" t="str">
        <f t="shared" si="6"/>
        <v>CC(OP(=O)(OCCCl)C(C)OP(=O)(CCCl)OCCCl)P(=O)(OCCCl)OCCCl
Phosphonic acid, P-[1-[[(2-chloroethoxy)(2-chloroethyl)phosphinyl]oxy]ethyl]-, 1-[bis(2-chloroethoxy)phosphinyl]ethyl 2-chloroethyl ester</v>
      </c>
      <c r="K120" t="str">
        <f t="shared" si="7"/>
        <v>O=P(O)(O)CCCl
ETHEPHON</v>
      </c>
    </row>
    <row r="121" spans="1:11" x14ac:dyDescent="0.35">
      <c r="A121" t="s">
        <v>67</v>
      </c>
      <c r="B121" t="s">
        <v>69</v>
      </c>
      <c r="C121" t="s">
        <v>68</v>
      </c>
      <c r="D121" t="s">
        <v>70</v>
      </c>
      <c r="E121" s="9">
        <v>8</v>
      </c>
      <c r="F121" s="9">
        <v>8</v>
      </c>
      <c r="G121" t="s">
        <v>19</v>
      </c>
      <c r="H121" t="s">
        <v>6</v>
      </c>
      <c r="I121" s="9" t="s">
        <v>7</v>
      </c>
      <c r="J121" t="str">
        <f t="shared" si="6"/>
        <v>CC(OP(=O)(OCCCl)C(C)OP(=O)(CCCl)OCCCl)P(=O)(OCCCl)OCCCl
Phosphonic acid, P-[1-[[(2-chloroethoxy)(2-chloroethyl)phosphinyl]oxy]ethyl]-, 1-[bis(2-chloroethoxy)phosphinyl]ethyl 2-chloroethyl ester</v>
      </c>
      <c r="K121" t="str">
        <f t="shared" si="7"/>
        <v>O=C(O)CCl
chloroacetic acid</v>
      </c>
    </row>
    <row r="122" spans="1:11" x14ac:dyDescent="0.35">
      <c r="A122" t="s">
        <v>133</v>
      </c>
      <c r="B122" t="s">
        <v>71</v>
      </c>
      <c r="C122" t="s">
        <v>134</v>
      </c>
      <c r="D122" t="s">
        <v>72</v>
      </c>
      <c r="E122" s="9">
        <v>1</v>
      </c>
      <c r="F122" s="9">
        <v>9</v>
      </c>
      <c r="G122" t="s">
        <v>19</v>
      </c>
      <c r="H122" t="s">
        <v>135</v>
      </c>
      <c r="I122" s="9">
        <v>1</v>
      </c>
      <c r="J122" t="str">
        <f t="shared" si="6"/>
        <v>C=CP(=O)(OCCCl)OCCCl
Bis(2-chloroethyl) vinylphosphonate</v>
      </c>
      <c r="K122" t="str">
        <f t="shared" si="7"/>
        <v>OCCCl
2-chloroethanol</v>
      </c>
    </row>
    <row r="123" spans="1:11" x14ac:dyDescent="0.35">
      <c r="A123" t="s">
        <v>80</v>
      </c>
      <c r="B123" t="s">
        <v>71</v>
      </c>
      <c r="C123" t="s">
        <v>81</v>
      </c>
      <c r="D123" t="s">
        <v>72</v>
      </c>
      <c r="E123" s="9">
        <v>3</v>
      </c>
      <c r="F123" s="9">
        <v>9</v>
      </c>
      <c r="G123" t="s">
        <v>19</v>
      </c>
      <c r="H123" t="s">
        <v>6</v>
      </c>
      <c r="I123" s="9" t="s">
        <v>7</v>
      </c>
      <c r="J123" t="str">
        <f t="shared" si="6"/>
        <v>C=CP(=O)(OCCCl)OCCCl
Bis(2-chloroethyl) vinylphosphonate</v>
      </c>
      <c r="K123" t="str">
        <f t="shared" si="7"/>
        <v>O=CCCl
CHLOROACETALDEHYDE</v>
      </c>
    </row>
    <row r="124" spans="1:11" x14ac:dyDescent="0.35">
      <c r="A124" t="s">
        <v>67</v>
      </c>
      <c r="B124" t="s">
        <v>71</v>
      </c>
      <c r="C124" t="s">
        <v>68</v>
      </c>
      <c r="D124" t="s">
        <v>72</v>
      </c>
      <c r="E124" s="9">
        <v>8</v>
      </c>
      <c r="F124" s="9">
        <v>9</v>
      </c>
      <c r="G124" t="s">
        <v>19</v>
      </c>
      <c r="H124" t="s">
        <v>6</v>
      </c>
      <c r="I124" s="9" t="s">
        <v>7</v>
      </c>
      <c r="J124" t="str">
        <f t="shared" si="6"/>
        <v>C=CP(=O)(OCCCl)OCCCl
Bis(2-chloroethyl) vinylphosphonate</v>
      </c>
      <c r="K124" t="str">
        <f t="shared" si="7"/>
        <v>O=C(O)CCl
chloroacetic acid</v>
      </c>
    </row>
    <row r="125" spans="1:11" x14ac:dyDescent="0.35">
      <c r="A125" t="s">
        <v>133</v>
      </c>
      <c r="B125" t="s">
        <v>73</v>
      </c>
      <c r="C125" t="s">
        <v>134</v>
      </c>
      <c r="D125" t="s">
        <v>74</v>
      </c>
      <c r="E125" s="9">
        <v>1</v>
      </c>
      <c r="F125" s="9">
        <v>9</v>
      </c>
      <c r="G125" t="s">
        <v>19</v>
      </c>
      <c r="H125" t="s">
        <v>135</v>
      </c>
      <c r="I125" s="9">
        <v>1</v>
      </c>
      <c r="J125" t="str">
        <f t="shared" si="6"/>
        <v>O=P(CCCl)(OCCCl)OCCCl
Bis(2-chloroethyl) 2-chloroethylphosphonate</v>
      </c>
      <c r="K125" t="str">
        <f t="shared" si="7"/>
        <v>OCCCl
2-chloroethanol</v>
      </c>
    </row>
    <row r="126" spans="1:11" x14ac:dyDescent="0.35">
      <c r="A126" t="s">
        <v>80</v>
      </c>
      <c r="B126" t="s">
        <v>73</v>
      </c>
      <c r="C126" t="s">
        <v>81</v>
      </c>
      <c r="D126" t="s">
        <v>74</v>
      </c>
      <c r="E126" s="9">
        <v>3</v>
      </c>
      <c r="F126" s="9">
        <v>9</v>
      </c>
      <c r="G126" t="s">
        <v>19</v>
      </c>
      <c r="H126" t="s">
        <v>6</v>
      </c>
      <c r="I126" s="9" t="s">
        <v>7</v>
      </c>
      <c r="J126" t="str">
        <f t="shared" si="6"/>
        <v>O=P(CCCl)(OCCCl)OCCCl
Bis(2-chloroethyl) 2-chloroethylphosphonate</v>
      </c>
      <c r="K126" t="str">
        <f t="shared" si="7"/>
        <v>O=CCCl
CHLOROACETALDEHYDE</v>
      </c>
    </row>
    <row r="127" spans="1:11" x14ac:dyDescent="0.35">
      <c r="A127" t="s">
        <v>85</v>
      </c>
      <c r="B127" t="s">
        <v>73</v>
      </c>
      <c r="C127" t="s">
        <v>86</v>
      </c>
      <c r="D127" t="s">
        <v>74</v>
      </c>
      <c r="E127" s="9">
        <v>7</v>
      </c>
      <c r="F127" s="9">
        <v>9</v>
      </c>
      <c r="G127" t="s">
        <v>19</v>
      </c>
      <c r="H127" t="s">
        <v>87</v>
      </c>
      <c r="I127" s="9">
        <v>1</v>
      </c>
      <c r="J127" t="str">
        <f t="shared" si="6"/>
        <v>O=P(CCCl)(OCCCl)OCCCl
Bis(2-chloroethyl) 2-chloroethylphosphonate</v>
      </c>
      <c r="K127" t="str">
        <f t="shared" si="7"/>
        <v>O=P(O)(CCCl)OCCCl
2-chloroethoxy(2-chloroethyl)phosphinic acid</v>
      </c>
    </row>
    <row r="128" spans="1:11" x14ac:dyDescent="0.35">
      <c r="A128" t="s">
        <v>88</v>
      </c>
      <c r="B128" t="s">
        <v>73</v>
      </c>
      <c r="C128" t="s">
        <v>89</v>
      </c>
      <c r="D128" t="s">
        <v>74</v>
      </c>
      <c r="E128" s="9">
        <v>7</v>
      </c>
      <c r="F128" s="9">
        <v>9</v>
      </c>
      <c r="G128" t="s">
        <v>19</v>
      </c>
      <c r="H128" t="s">
        <v>6</v>
      </c>
      <c r="I128" s="9" t="s">
        <v>7</v>
      </c>
      <c r="J128" t="str">
        <f t="shared" si="6"/>
        <v>O=P(CCCl)(OCCCl)OCCCl
Bis(2-chloroethyl) 2-chloroethylphosphonate</v>
      </c>
      <c r="K128" t="str">
        <f t="shared" si="7"/>
        <v>O=P(O)(O)CCCl
ETHEPHON</v>
      </c>
    </row>
    <row r="129" spans="1:11" x14ac:dyDescent="0.35">
      <c r="A129" t="s">
        <v>67</v>
      </c>
      <c r="B129" t="s">
        <v>73</v>
      </c>
      <c r="C129" t="s">
        <v>68</v>
      </c>
      <c r="D129" t="s">
        <v>74</v>
      </c>
      <c r="E129" s="9">
        <v>8</v>
      </c>
      <c r="F129" s="9">
        <v>9</v>
      </c>
      <c r="G129" t="s">
        <v>19</v>
      </c>
      <c r="H129" t="s">
        <v>6</v>
      </c>
      <c r="I129" s="9" t="s">
        <v>7</v>
      </c>
      <c r="J129" t="str">
        <f t="shared" si="6"/>
        <v>O=P(CCCl)(OCCCl)OCCCl
Bis(2-chloroethyl) 2-chloroethylphosphonate</v>
      </c>
      <c r="K129" t="str">
        <f t="shared" si="7"/>
        <v>O=C(O)CCl
chloroacetic acid</v>
      </c>
    </row>
    <row r="130" spans="1:11" x14ac:dyDescent="0.35">
      <c r="J130"/>
      <c r="K130"/>
    </row>
    <row r="131" spans="1:11" x14ac:dyDescent="0.35">
      <c r="J131"/>
      <c r="K131"/>
    </row>
    <row r="132" spans="1:11" x14ac:dyDescent="0.35">
      <c r="J132"/>
      <c r="K132"/>
    </row>
    <row r="133" spans="1:11" x14ac:dyDescent="0.35">
      <c r="J133"/>
      <c r="K133"/>
    </row>
    <row r="134" spans="1:11" x14ac:dyDescent="0.35">
      <c r="J134"/>
      <c r="K134"/>
    </row>
    <row r="135" spans="1:11" x14ac:dyDescent="0.35">
      <c r="J135"/>
      <c r="K135"/>
    </row>
    <row r="136" spans="1:11" x14ac:dyDescent="0.35">
      <c r="J136"/>
      <c r="K136"/>
    </row>
    <row r="137" spans="1:11" x14ac:dyDescent="0.35">
      <c r="J137"/>
      <c r="K137"/>
    </row>
    <row r="138" spans="1:11" x14ac:dyDescent="0.35">
      <c r="J138"/>
      <c r="K138"/>
    </row>
    <row r="139" spans="1:11" x14ac:dyDescent="0.35">
      <c r="J139"/>
      <c r="K139"/>
    </row>
    <row r="140" spans="1:11" x14ac:dyDescent="0.35">
      <c r="J140"/>
      <c r="K140"/>
    </row>
    <row r="141" spans="1:11" x14ac:dyDescent="0.35">
      <c r="J141"/>
      <c r="K141"/>
    </row>
    <row r="142" spans="1:11" x14ac:dyDescent="0.35">
      <c r="J142"/>
      <c r="K142"/>
    </row>
    <row r="143" spans="1:11" x14ac:dyDescent="0.35">
      <c r="K143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A2B83-0985-427F-BAA3-3829B99D3FF9}">
  <dimension ref="B5:J45"/>
  <sheetViews>
    <sheetView workbookViewId="0">
      <selection activeCell="B45" sqref="B45:J45"/>
    </sheetView>
  </sheetViews>
  <sheetFormatPr defaultRowHeight="14.5" x14ac:dyDescent="0.35"/>
  <cols>
    <col min="2" max="2" width="25" customWidth="1"/>
  </cols>
  <sheetData>
    <row r="5" spans="2:10" x14ac:dyDescent="0.35">
      <c r="B5" s="5" t="s">
        <v>136</v>
      </c>
      <c r="C5" s="5">
        <f>IF('Tableau input'!A30=B5,1,0)</f>
        <v>0</v>
      </c>
      <c r="D5" s="5" t="s">
        <v>137</v>
      </c>
      <c r="E5" s="5"/>
      <c r="F5" s="5">
        <f>IF(D5='Tableau input'!B30,1,0)</f>
        <v>0</v>
      </c>
      <c r="G5" s="5">
        <v>5</v>
      </c>
      <c r="H5" s="5" t="s">
        <v>19</v>
      </c>
      <c r="I5" s="5" t="s">
        <v>20</v>
      </c>
      <c r="J5" s="5">
        <v>1</v>
      </c>
    </row>
    <row r="6" spans="2:10" x14ac:dyDescent="0.35">
      <c r="B6" s="5" t="s">
        <v>136</v>
      </c>
      <c r="C6" s="5">
        <f>IF('Tableau input'!A31=B6,1,0)</f>
        <v>0</v>
      </c>
      <c r="D6" s="5" t="s">
        <v>138</v>
      </c>
      <c r="E6" s="5"/>
      <c r="F6" s="5">
        <f>IF(D6='Tableau input'!B31,1,0)</f>
        <v>0</v>
      </c>
      <c r="G6" s="5">
        <v>5</v>
      </c>
      <c r="H6" s="5" t="s">
        <v>19</v>
      </c>
      <c r="I6" s="5" t="s">
        <v>20</v>
      </c>
      <c r="J6" s="5">
        <v>1</v>
      </c>
    </row>
    <row r="7" spans="2:10" x14ac:dyDescent="0.35">
      <c r="B7" s="5" t="s">
        <v>139</v>
      </c>
      <c r="C7" s="5">
        <f>IF('Tableau input'!A35=B7,1,0)</f>
        <v>0</v>
      </c>
      <c r="D7" s="5" t="s">
        <v>137</v>
      </c>
      <c r="E7" s="5"/>
      <c r="F7" s="5">
        <f>IF(D7='Tableau input'!B35,1,0)</f>
        <v>0</v>
      </c>
      <c r="G7" s="5">
        <v>5</v>
      </c>
      <c r="H7" s="5" t="s">
        <v>19</v>
      </c>
      <c r="I7" s="5" t="s">
        <v>6</v>
      </c>
      <c r="J7" s="5" t="s">
        <v>7</v>
      </c>
    </row>
    <row r="8" spans="2:10" x14ac:dyDescent="0.35">
      <c r="B8" s="5" t="s">
        <v>139</v>
      </c>
      <c r="C8" s="5">
        <f>IF('Tableau input'!A36=B8,1,0)</f>
        <v>0</v>
      </c>
      <c r="D8" s="5" t="s">
        <v>138</v>
      </c>
      <c r="E8" s="5"/>
      <c r="F8" s="5">
        <f>IF(D8='Tableau input'!B36,1,0)</f>
        <v>0</v>
      </c>
      <c r="G8" s="5">
        <v>5</v>
      </c>
      <c r="H8" s="5" t="s">
        <v>19</v>
      </c>
      <c r="I8" s="5" t="s">
        <v>6</v>
      </c>
      <c r="J8" s="5" t="s">
        <v>7</v>
      </c>
    </row>
    <row r="10" spans="2:10" x14ac:dyDescent="0.35">
      <c r="B10" t="s">
        <v>44</v>
      </c>
      <c r="C10">
        <v>1</v>
      </c>
      <c r="D10" t="s">
        <v>140</v>
      </c>
      <c r="F10">
        <v>0</v>
      </c>
      <c r="G10">
        <v>3</v>
      </c>
      <c r="H10" t="s">
        <v>6</v>
      </c>
      <c r="I10" t="s">
        <v>42</v>
      </c>
      <c r="J10">
        <v>2</v>
      </c>
    </row>
    <row r="12" spans="2:10" x14ac:dyDescent="0.35">
      <c r="B12" s="3" t="s">
        <v>141</v>
      </c>
      <c r="C12" s="8">
        <f>IF('Tableau input'!A53=B12,1,0)</f>
        <v>0</v>
      </c>
      <c r="D12" s="3" t="s">
        <v>142</v>
      </c>
      <c r="E12" s="3"/>
      <c r="F12" s="4">
        <f>IF(D12='Tableau input'!B53,1,0)</f>
        <v>0</v>
      </c>
      <c r="G12" s="6">
        <v>5</v>
      </c>
      <c r="H12" s="3" t="s">
        <v>19</v>
      </c>
      <c r="I12" s="3" t="s">
        <v>64</v>
      </c>
      <c r="J12" s="3">
        <v>1</v>
      </c>
    </row>
    <row r="13" spans="2:10" x14ac:dyDescent="0.35">
      <c r="B13" s="3" t="s">
        <v>141</v>
      </c>
      <c r="C13" s="8">
        <f>IF('Tableau input'!A54=B13,1,0)</f>
        <v>0</v>
      </c>
      <c r="D13" s="3" t="s">
        <v>143</v>
      </c>
      <c r="E13" s="3"/>
      <c r="F13" s="4">
        <f>IF(D13='Tableau input'!B54,1,0)</f>
        <v>0</v>
      </c>
      <c r="G13" s="6">
        <v>7</v>
      </c>
      <c r="H13" s="3" t="s">
        <v>19</v>
      </c>
      <c r="I13" s="3" t="s">
        <v>64</v>
      </c>
      <c r="J13" s="3">
        <v>1</v>
      </c>
    </row>
    <row r="15" spans="2:10" x14ac:dyDescent="0.35">
      <c r="B15" s="3" t="s">
        <v>60</v>
      </c>
      <c r="C15" s="8">
        <f>IF('Tableau input'!A55=B15,1,0)</f>
        <v>0</v>
      </c>
      <c r="D15" s="3" t="s">
        <v>144</v>
      </c>
      <c r="E15" s="3"/>
      <c r="F15" s="7">
        <f>IF(D15='Tableau input'!B55,1,0)</f>
        <v>0</v>
      </c>
      <c r="G15" s="6">
        <v>6</v>
      </c>
      <c r="H15" s="3" t="s">
        <v>19</v>
      </c>
      <c r="I15" s="3" t="s">
        <v>64</v>
      </c>
      <c r="J15" s="3">
        <v>1</v>
      </c>
    </row>
    <row r="17" spans="2:10" x14ac:dyDescent="0.35">
      <c r="B17" s="3" t="s">
        <v>145</v>
      </c>
      <c r="C17" s="8">
        <f>IF('Tableau input'!A65=B17,1,0)</f>
        <v>0</v>
      </c>
      <c r="D17" s="3" t="s">
        <v>142</v>
      </c>
      <c r="E17" s="3"/>
      <c r="F17" s="4">
        <f>IF(D17='Tableau input'!B65,1,0)</f>
        <v>0</v>
      </c>
      <c r="G17" s="6">
        <v>5</v>
      </c>
      <c r="H17" s="3" t="s">
        <v>19</v>
      </c>
      <c r="I17" s="3" t="s">
        <v>146</v>
      </c>
      <c r="J17" s="3">
        <v>1</v>
      </c>
    </row>
    <row r="18" spans="2:10" x14ac:dyDescent="0.35">
      <c r="B18" s="3" t="s">
        <v>145</v>
      </c>
      <c r="C18" s="8">
        <f>IF('Tableau input'!A66=B18,1,0)</f>
        <v>0</v>
      </c>
      <c r="D18" s="3" t="s">
        <v>143</v>
      </c>
      <c r="E18" s="3"/>
      <c r="F18" s="4">
        <f>IF(D18='Tableau input'!B66,1,0)</f>
        <v>0</v>
      </c>
      <c r="G18" s="6">
        <v>7</v>
      </c>
      <c r="H18" s="3" t="s">
        <v>19</v>
      </c>
      <c r="I18" s="3" t="s">
        <v>146</v>
      </c>
      <c r="J18" s="3">
        <v>1</v>
      </c>
    </row>
    <row r="20" spans="2:10" x14ac:dyDescent="0.35">
      <c r="B20" s="3" t="s">
        <v>78</v>
      </c>
      <c r="C20" s="8">
        <f>IF('Tableau input'!A65=B20,1,0)</f>
        <v>0</v>
      </c>
      <c r="D20" s="3" t="s">
        <v>147</v>
      </c>
      <c r="E20" s="3"/>
      <c r="F20" s="4">
        <f>IF(D20='Tableau input'!B65,1,0)</f>
        <v>0</v>
      </c>
      <c r="G20" s="6">
        <v>6</v>
      </c>
      <c r="H20" s="3" t="s">
        <v>19</v>
      </c>
      <c r="I20" s="3" t="s">
        <v>79</v>
      </c>
      <c r="J20" s="3">
        <v>1</v>
      </c>
    </row>
    <row r="21" spans="2:10" x14ac:dyDescent="0.35">
      <c r="B21" s="3" t="s">
        <v>78</v>
      </c>
      <c r="C21" s="8">
        <f>IF('Tableau input'!A67=B21,1,0)</f>
        <v>0</v>
      </c>
      <c r="D21" s="3" t="s">
        <v>144</v>
      </c>
      <c r="E21" s="3"/>
      <c r="F21" s="4">
        <f>IF(D21='Tableau input'!B67,1,0)</f>
        <v>0</v>
      </c>
      <c r="G21" s="6">
        <v>6</v>
      </c>
      <c r="H21" s="3" t="s">
        <v>19</v>
      </c>
      <c r="I21" s="3" t="s">
        <v>79</v>
      </c>
      <c r="J21" s="3">
        <v>1</v>
      </c>
    </row>
    <row r="23" spans="2:10" x14ac:dyDescent="0.35">
      <c r="B23" s="3" t="s">
        <v>148</v>
      </c>
      <c r="C23" s="8">
        <f>IF('Tableau input'!A85=B23,1,0)</f>
        <v>0</v>
      </c>
      <c r="D23" s="3" t="s">
        <v>137</v>
      </c>
      <c r="E23" s="3"/>
      <c r="F23" s="7">
        <f>IF(D23='Tableau input'!B85,1,0)</f>
        <v>0</v>
      </c>
      <c r="G23" s="6">
        <v>5</v>
      </c>
      <c r="H23" s="3" t="s">
        <v>14</v>
      </c>
      <c r="I23" s="3" t="s">
        <v>6</v>
      </c>
      <c r="J23" s="3" t="s">
        <v>7</v>
      </c>
    </row>
    <row r="24" spans="2:10" x14ac:dyDescent="0.35">
      <c r="B24" s="3" t="s">
        <v>148</v>
      </c>
      <c r="C24" s="8">
        <f>IF('Tableau input'!A86=B24,1,0)</f>
        <v>0</v>
      </c>
      <c r="D24" s="3" t="s">
        <v>138</v>
      </c>
      <c r="E24" s="3"/>
      <c r="F24" s="7">
        <f>IF(D24='Tableau input'!B86,1,0)</f>
        <v>0</v>
      </c>
      <c r="G24" s="6">
        <v>5</v>
      </c>
      <c r="H24" s="3" t="s">
        <v>14</v>
      </c>
      <c r="I24" s="3" t="s">
        <v>6</v>
      </c>
      <c r="J24" s="3" t="s">
        <v>7</v>
      </c>
    </row>
    <row r="26" spans="2:10" x14ac:dyDescent="0.35">
      <c r="B26" s="3" t="s">
        <v>102</v>
      </c>
      <c r="C26" s="8">
        <f>IF('Tableau input'!A96=B26,1,0)</f>
        <v>0</v>
      </c>
      <c r="D26" s="3" t="s">
        <v>149</v>
      </c>
      <c r="E26" s="3"/>
      <c r="F26" s="7">
        <f>IF(D26='Tableau input'!B96,1,0)</f>
        <v>0</v>
      </c>
      <c r="G26" s="6">
        <v>5</v>
      </c>
      <c r="H26" s="3" t="s">
        <v>103</v>
      </c>
      <c r="I26" s="3" t="s">
        <v>6</v>
      </c>
      <c r="J26" s="3" t="s">
        <v>7</v>
      </c>
    </row>
    <row r="28" spans="2:10" x14ac:dyDescent="0.35">
      <c r="B28" s="3" t="s">
        <v>150</v>
      </c>
      <c r="C28" s="8">
        <f>IF('Tableau input'!A102=B28,1,0)</f>
        <v>0</v>
      </c>
      <c r="D28" s="3" t="s">
        <v>151</v>
      </c>
      <c r="E28" s="3"/>
      <c r="F28" s="7">
        <f>IF(D28='Tableau input'!B102,1,0)</f>
        <v>0</v>
      </c>
      <c r="G28" s="6">
        <v>1</v>
      </c>
      <c r="H28" s="3" t="s">
        <v>19</v>
      </c>
      <c r="I28" s="3" t="s">
        <v>20</v>
      </c>
      <c r="J28" s="3">
        <v>1</v>
      </c>
    </row>
    <row r="29" spans="2:10" x14ac:dyDescent="0.35">
      <c r="B29" s="3" t="s">
        <v>150</v>
      </c>
      <c r="C29" s="8">
        <f>IF('Tableau input'!A103=B29,1,0)</f>
        <v>0</v>
      </c>
      <c r="D29" s="3" t="s">
        <v>152</v>
      </c>
      <c r="E29" s="3"/>
      <c r="F29" s="7">
        <f>IF(D29='Tableau input'!B103,1,0)</f>
        <v>0</v>
      </c>
      <c r="G29" s="6">
        <v>1</v>
      </c>
      <c r="H29" s="3" t="s">
        <v>19</v>
      </c>
      <c r="I29" s="3" t="s">
        <v>20</v>
      </c>
      <c r="J29" s="3">
        <v>1</v>
      </c>
    </row>
    <row r="30" spans="2:10" x14ac:dyDescent="0.35">
      <c r="B30" s="3" t="s">
        <v>153</v>
      </c>
      <c r="C30" s="8">
        <f>IF('Tableau input'!A104=B30,1,0)</f>
        <v>0</v>
      </c>
      <c r="D30" s="3" t="s">
        <v>154</v>
      </c>
      <c r="E30" s="3"/>
      <c r="F30" s="7">
        <f>IF(D30='Tableau input'!B104,1,0)</f>
        <v>0</v>
      </c>
      <c r="G30" s="6">
        <v>1</v>
      </c>
      <c r="H30" s="3" t="s">
        <v>19</v>
      </c>
      <c r="I30" s="3" t="s">
        <v>20</v>
      </c>
      <c r="J30" s="3">
        <v>1</v>
      </c>
    </row>
    <row r="31" spans="2:10" x14ac:dyDescent="0.35">
      <c r="B31" s="3" t="s">
        <v>153</v>
      </c>
      <c r="C31" s="8">
        <f>IF('Tableau input'!A105=B31,1,0)</f>
        <v>0</v>
      </c>
      <c r="D31" s="3" t="s">
        <v>155</v>
      </c>
      <c r="E31" s="3"/>
      <c r="F31" s="7">
        <f>IF(D31='Tableau input'!B105,1,0)</f>
        <v>0</v>
      </c>
      <c r="G31" s="6">
        <v>1</v>
      </c>
      <c r="H31" s="3" t="s">
        <v>19</v>
      </c>
      <c r="I31" s="3" t="s">
        <v>20</v>
      </c>
      <c r="J31" s="3">
        <v>1</v>
      </c>
    </row>
    <row r="33" spans="2:10" x14ac:dyDescent="0.35">
      <c r="B33" s="3" t="s">
        <v>156</v>
      </c>
      <c r="C33" s="8">
        <f>IF('Tableau input'!A115=B33,1,0)</f>
        <v>0</v>
      </c>
      <c r="D33" s="3" t="s">
        <v>151</v>
      </c>
      <c r="E33" s="3"/>
      <c r="F33" s="7">
        <f>IF(D33='Tableau input'!B115,1,0)</f>
        <v>0</v>
      </c>
      <c r="G33" s="6">
        <v>1</v>
      </c>
      <c r="H33" s="3" t="s">
        <v>19</v>
      </c>
      <c r="I33" s="3" t="s">
        <v>157</v>
      </c>
      <c r="J33" s="3">
        <v>1</v>
      </c>
    </row>
    <row r="34" spans="2:10" x14ac:dyDescent="0.35">
      <c r="B34" s="3" t="s">
        <v>156</v>
      </c>
      <c r="C34" s="8">
        <f>IF('Tableau input'!A116=B34,1,0)</f>
        <v>0</v>
      </c>
      <c r="D34" s="3" t="s">
        <v>152</v>
      </c>
      <c r="E34" s="3"/>
      <c r="F34" s="7">
        <f>IF(D34='Tableau input'!B116,1,0)</f>
        <v>0</v>
      </c>
      <c r="G34" s="6">
        <v>1</v>
      </c>
      <c r="H34" s="3" t="s">
        <v>19</v>
      </c>
      <c r="I34" s="3" t="s">
        <v>157</v>
      </c>
      <c r="J34" s="3">
        <v>1</v>
      </c>
    </row>
    <row r="35" spans="2:10" x14ac:dyDescent="0.35">
      <c r="B35" s="3" t="s">
        <v>158</v>
      </c>
      <c r="C35" s="8">
        <f>IF('Tableau input'!A117=B35,1,0)</f>
        <v>0</v>
      </c>
      <c r="D35" s="3" t="s">
        <v>154</v>
      </c>
      <c r="E35" s="3"/>
      <c r="F35" s="7">
        <f>IF(D35='Tableau input'!B117,1,0)</f>
        <v>0</v>
      </c>
      <c r="G35" s="6">
        <v>1</v>
      </c>
      <c r="H35" s="3" t="s">
        <v>19</v>
      </c>
      <c r="I35" s="3" t="s">
        <v>159</v>
      </c>
      <c r="J35" s="3">
        <v>1</v>
      </c>
    </row>
    <row r="36" spans="2:10" x14ac:dyDescent="0.35">
      <c r="B36" s="3" t="s">
        <v>158</v>
      </c>
      <c r="C36" s="8">
        <f>IF('Tableau input'!A118=B36,1,0)</f>
        <v>0</v>
      </c>
      <c r="D36" s="3" t="s">
        <v>155</v>
      </c>
      <c r="E36" s="3"/>
      <c r="F36" s="7">
        <f>IF(D36='Tableau input'!B118,1,0)</f>
        <v>0</v>
      </c>
      <c r="G36" s="6">
        <v>1</v>
      </c>
      <c r="H36" s="3" t="s">
        <v>19</v>
      </c>
      <c r="I36" s="3" t="s">
        <v>159</v>
      </c>
      <c r="J36" s="3">
        <v>1</v>
      </c>
    </row>
    <row r="38" spans="2:10" x14ac:dyDescent="0.35">
      <c r="B38" s="3" t="s">
        <v>160</v>
      </c>
      <c r="C38" s="8" t="e">
        <f>IF('Tableau input'!#REF!=B38,1,0)</f>
        <v>#REF!</v>
      </c>
      <c r="D38" s="3" t="s">
        <v>151</v>
      </c>
      <c r="E38" s="3"/>
      <c r="F38" s="7" t="e">
        <f>IF(D38='Tableau input'!#REF!,1,0)</f>
        <v>#REF!</v>
      </c>
      <c r="G38" s="6">
        <v>1</v>
      </c>
      <c r="H38" s="3" t="s">
        <v>161</v>
      </c>
      <c r="I38" s="3" t="s">
        <v>162</v>
      </c>
      <c r="J38" s="3">
        <v>1</v>
      </c>
    </row>
    <row r="39" spans="2:10" x14ac:dyDescent="0.35">
      <c r="B39" s="3" t="s">
        <v>160</v>
      </c>
      <c r="C39" s="8">
        <f>IF('Tableau input'!A125=B39,1,0)</f>
        <v>0</v>
      </c>
      <c r="D39" s="3" t="s">
        <v>152</v>
      </c>
      <c r="E39" s="3"/>
      <c r="F39" s="7">
        <f>IF(D39='Tableau input'!B125,1,0)</f>
        <v>0</v>
      </c>
      <c r="G39" s="6">
        <v>1</v>
      </c>
      <c r="H39" s="3" t="s">
        <v>161</v>
      </c>
      <c r="I39" s="3" t="s">
        <v>162</v>
      </c>
      <c r="J39" s="3">
        <v>1</v>
      </c>
    </row>
    <row r="40" spans="2:10" x14ac:dyDescent="0.35">
      <c r="B40" s="3" t="s">
        <v>163</v>
      </c>
      <c r="C40" s="8">
        <f>IF('Tableau input'!A126=B40,1,0)</f>
        <v>0</v>
      </c>
      <c r="D40" s="3" t="s">
        <v>154</v>
      </c>
      <c r="E40" s="3"/>
      <c r="F40" s="7">
        <f>IF(D40='Tableau input'!B126,1,0)</f>
        <v>0</v>
      </c>
      <c r="G40" s="6">
        <v>1</v>
      </c>
      <c r="H40" s="3" t="s">
        <v>19</v>
      </c>
      <c r="I40" s="3" t="s">
        <v>164</v>
      </c>
      <c r="J40" s="3">
        <v>1</v>
      </c>
    </row>
    <row r="41" spans="2:10" x14ac:dyDescent="0.35">
      <c r="B41" s="3" t="s">
        <v>163</v>
      </c>
      <c r="C41" s="8">
        <f>IF('Tableau input'!A127=B41,1,0)</f>
        <v>0</v>
      </c>
      <c r="D41" s="3" t="s">
        <v>155</v>
      </c>
      <c r="E41" s="3"/>
      <c r="F41" s="7">
        <f>IF(D41='Tableau input'!B127,1,0)</f>
        <v>0</v>
      </c>
      <c r="G41" s="6">
        <v>1</v>
      </c>
      <c r="H41" s="3" t="s">
        <v>19</v>
      </c>
      <c r="I41" s="3" t="s">
        <v>164</v>
      </c>
      <c r="J41" s="3">
        <v>1</v>
      </c>
    </row>
    <row r="43" spans="2:10" x14ac:dyDescent="0.35">
      <c r="B43" s="3" t="s">
        <v>126</v>
      </c>
      <c r="C43" s="8">
        <f>IF('Tableau input'!A127=B43,1,0)</f>
        <v>0</v>
      </c>
      <c r="D43" s="3" t="s">
        <v>147</v>
      </c>
      <c r="E43" s="3"/>
      <c r="F43" s="7">
        <f>IF(D43='Tableau input'!B127,1,0)</f>
        <v>0</v>
      </c>
      <c r="G43" s="6">
        <v>6</v>
      </c>
      <c r="H43" s="3" t="s">
        <v>19</v>
      </c>
      <c r="I43" s="3" t="s">
        <v>20</v>
      </c>
      <c r="J43" s="3">
        <v>1</v>
      </c>
    </row>
    <row r="45" spans="2:10" x14ac:dyDescent="0.35">
      <c r="B45" s="3" t="s">
        <v>126</v>
      </c>
      <c r="C45" s="8">
        <f>IF('Tableau input'!A129=B45,1,0)</f>
        <v>0</v>
      </c>
      <c r="D45" s="3" t="s">
        <v>144</v>
      </c>
      <c r="E45" s="3"/>
      <c r="F45" s="7">
        <f>IF(D45='Tableau input'!B129,1,0)</f>
        <v>0</v>
      </c>
      <c r="G45" s="6">
        <v>6</v>
      </c>
      <c r="H45" s="3" t="s">
        <v>19</v>
      </c>
      <c r="I45" s="3" t="s">
        <v>20</v>
      </c>
      <c r="J45" s="3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BB6F7DF5AF004DA2F940CCF0B7B14D" ma:contentTypeVersion="4" ma:contentTypeDescription="Create a new document." ma:contentTypeScope="" ma:versionID="130393ee65683b13c8a82f65ea54bc8f">
  <xsd:schema xmlns:xsd="http://www.w3.org/2001/XMLSchema" xmlns:xs="http://www.w3.org/2001/XMLSchema" xmlns:p="http://schemas.microsoft.com/office/2006/metadata/properties" xmlns:ns2="a4fa01a2-eee6-40eb-9c59-3cbd144b75a0" targetNamespace="http://schemas.microsoft.com/office/2006/metadata/properties" ma:root="true" ma:fieldsID="4e79eb2c05a57ab9a90a50a7c0cc4fe7" ns2:_="">
    <xsd:import namespace="a4fa01a2-eee6-40eb-9c59-3cbd144b75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a01a2-eee6-40eb-9c59-3cbd144b75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90707B-2640-47BF-A73D-37CC4616A16B}"/>
</file>

<file path=customXml/itemProps2.xml><?xml version="1.0" encoding="utf-8"?>
<ds:datastoreItem xmlns:ds="http://schemas.openxmlformats.org/officeDocument/2006/customXml" ds:itemID="{A82AB4B5-763F-4A13-AD5C-4BE4509D22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7A8501-CCA4-460C-B811-2270906FE6B0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1be3fde-432a-4bfb-9d20-8926321c0395"/>
    <ds:schemaRef ds:uri="http://purl.org/dc/terms/"/>
    <ds:schemaRef ds:uri="http://schemas.microsoft.com/sharepoint/v3/fields"/>
    <ds:schemaRef ds:uri="a268dfb0-faf1-4e53-a77f-8953d5d8257f"/>
    <ds:schemaRef ds:uri="884db52b-4199-4aad-a32a-08c90743d247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cf90b97b-be46-4a00-9700-81ce4ff1b7f6}" enabled="0" method="" siteId="{cf90b97b-be46-4a00-9700-81ce4ff1b7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Tableau input</vt:lpstr>
      <vt:lpstr>Removed old smiles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CO-1 Task 3 PHOP shared metabolite mapping Tableau input</dc:title>
  <dc:subject/>
  <dc:creator>Cooney, Grace</dc:creator>
  <cp:keywords/>
  <dc:description/>
  <cp:lastModifiedBy>Hooker, Eric</cp:lastModifiedBy>
  <cp:revision/>
  <dcterms:created xsi:type="dcterms:W3CDTF">2023-11-03T19:55:44Z</dcterms:created>
  <dcterms:modified xsi:type="dcterms:W3CDTF">2025-03-03T18:01:04Z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0x010100F7BB6F7DF5AF004DA2F940CCF0B7B14D</vt:lpwstr>
  </property>
  <property fmtid="{D5CDD505-2E9C-101B-9397-08002B2CF9AE}" pid="3" name="MediaServiceImageTags">
    <vt:lpwstr/>
  </property>
  <property fmtid="{D5CDD505-2E9C-101B-9397-08002B2CF9AE}" pid="4" name="TaxKeyword">
    <vt:lpwstr/>
  </property>
  <property fmtid="{D5CDD505-2E9C-101B-9397-08002B2CF9AE}" pid="5" name="CPSC Document Format">
    <vt:lpwstr/>
  </property>
</Properties>
</file>